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2.xml" ContentType="application/vnd.openxmlformats-officedocument.spreadsheetml.comments+xml"/>
  <Override PartName="/xl/comments3.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comments4.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Jhon Osma\Documents\"/>
    </mc:Choice>
  </mc:AlternateContent>
  <bookViews>
    <workbookView xWindow="0" yWindow="0" windowWidth="21570" windowHeight="8055"/>
  </bookViews>
  <sheets>
    <sheet name="Plan de Pruebas" sheetId="1" r:id="rId1"/>
    <sheet name="Estrategia" sheetId="5" state="hidden" r:id="rId2"/>
    <sheet name="Supuestos" sheetId="3" state="hidden" r:id="rId3"/>
    <sheet name="Estimacion - Desglose" sheetId="2" r:id="rId4"/>
    <sheet name="Factor de Ajuste" sheetId="4" r:id="rId5"/>
    <sheet name="HU" sheetId="7" r:id="rId6"/>
    <sheet name="Casos de Prueba" sheetId="6" r:id="rId7"/>
    <sheet name="Evidencias" sheetId="8" r:id="rId8"/>
    <sheet name="BugTracker" sheetId="9" r:id="rId9"/>
    <sheet name="Preguntas" sheetId="10"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50" i="2" l="1"/>
  <c r="F15" i="2"/>
  <c r="F3" i="2"/>
  <c r="F8" i="2"/>
  <c r="F22" i="2"/>
  <c r="F29" i="2"/>
  <c r="F34" i="2"/>
  <c r="D42" i="2" l="1"/>
  <c r="B19" i="4"/>
  <c r="H44" i="1" l="1"/>
  <c r="H43" i="1"/>
  <c r="H42" i="1"/>
  <c r="H41" i="1"/>
  <c r="H40" i="1"/>
  <c r="H39" i="1"/>
  <c r="H38" i="1"/>
  <c r="H37" i="1"/>
  <c r="H36" i="1"/>
  <c r="H33" i="1"/>
  <c r="H32" i="1"/>
  <c r="H31" i="1"/>
  <c r="H30" i="1"/>
  <c r="H29" i="1"/>
  <c r="H28" i="1"/>
  <c r="H27" i="1"/>
  <c r="D44" i="2" l="1"/>
  <c r="D45" i="2" s="1"/>
  <c r="F51" i="2"/>
</calcChain>
</file>

<file path=xl/comments1.xml><?xml version="1.0" encoding="utf-8"?>
<comments xmlns="http://schemas.openxmlformats.org/spreadsheetml/2006/main">
  <authors>
    <author>Jhon Sebastián Rodríguez Rodríguez</author>
    <author>Marco Fidel Peña Valbuena</author>
  </authors>
  <commentList>
    <comment ref="B2" authorId="0" shapeId="0">
      <text>
        <r>
          <rPr>
            <b/>
            <sz val="9"/>
            <color indexed="81"/>
            <rFont val="Tahoma"/>
            <family val="2"/>
          </rPr>
          <t>La metodología no está basada en formatos por lo cual no se deben de sesgar y conocer su aplicación independientemente la forma de trabajo</t>
        </r>
      </text>
    </comment>
    <comment ref="B7" authorId="1" shapeId="0">
      <text>
        <r>
          <rPr>
            <b/>
            <sz val="9"/>
            <color indexed="81"/>
            <rFont val="Tahoma"/>
            <family val="2"/>
          </rPr>
          <t>1. Cambio por Incidencia
2. Cambio por Mejora
3. Proyecto Corporativo</t>
        </r>
      </text>
    </comment>
    <comment ref="B11" authorId="0" shapeId="0">
      <text>
        <r>
          <rPr>
            <b/>
            <sz val="9"/>
            <color indexed="81"/>
            <rFont val="Tahoma"/>
            <family val="2"/>
          </rPr>
          <t>Según Choucair</t>
        </r>
        <r>
          <rPr>
            <sz val="9"/>
            <color indexed="81"/>
            <rFont val="Tahoma"/>
            <family val="2"/>
          </rPr>
          <t xml:space="preserve">
</t>
        </r>
      </text>
    </comment>
    <comment ref="B14" authorId="1" shapeId="0">
      <text>
        <r>
          <rPr>
            <b/>
            <sz val="9"/>
            <color indexed="81"/>
            <rFont val="Tahoma"/>
            <family val="2"/>
          </rPr>
          <t>Comentar por que el cliente realizo el cambio o la solicitud de cambio y cual es el beneficio identificado que tendra a nivel de negocio por este cambio. Necesidad o problema</t>
        </r>
      </text>
    </comment>
    <comment ref="B25" authorId="0" shapeId="0">
      <text>
        <r>
          <rPr>
            <b/>
            <sz val="9"/>
            <color indexed="81"/>
            <rFont val="Tahoma"/>
            <family val="2"/>
          </rPr>
          <t>Los riesgos de proyecto sirven para definir las causales de desfase</t>
        </r>
      </text>
    </comment>
    <comment ref="I26" authorId="0" shapeId="0">
      <text>
        <r>
          <rPr>
            <b/>
            <sz val="9"/>
            <color indexed="81"/>
            <rFont val="Tahoma"/>
            <family val="2"/>
          </rPr>
          <t xml:space="preserve">Plan de acción que este dentro de su alcance como equipo de pruebas es decir que usted lo pueda ejecutar. 
</t>
        </r>
      </text>
    </comment>
    <comment ref="I34" authorId="0" shapeId="0">
      <text>
        <r>
          <rPr>
            <b/>
            <sz val="9"/>
            <color indexed="81"/>
            <rFont val="Tahoma"/>
            <family val="2"/>
          </rPr>
          <t>Los riesgos de producto se mitigan con tipos de pruebas y tecnicas que hacen parte de la estrategia y alcance de pruebas.</t>
        </r>
      </text>
    </comment>
    <comment ref="B90" authorId="1" shapeId="0">
      <text>
        <r>
          <rPr>
            <b/>
            <sz val="9"/>
            <color indexed="81"/>
            <rFont val="Tahoma"/>
            <family val="2"/>
          </rPr>
          <t>Criterios de entrada es el conjunto de condiciones genéricas y específicas para permitir que un proceso prosiga con una tarea definida, por ejemplo la fase de pruebas. El objetivo de los criterios de entrada es evitar que una tarea comience, lo cual conllevaría un mayor esfuerzo que el necesario para eliminar los criterios de entrada fallidos.</t>
        </r>
      </text>
    </comment>
    <comment ref="B91" authorId="0" shapeId="0">
      <text>
        <r>
          <rPr>
            <b/>
            <sz val="9"/>
            <color indexed="81"/>
            <rFont val="Tahoma"/>
            <family val="2"/>
          </rPr>
          <t>Los supuestos del proyecto son todos aquellos factores que son suficientes para el cumplimiento del proyecto pero que se escapan de nuestro marco de acción, es decir que no son controlables.</t>
        </r>
      </text>
    </comment>
  </commentList>
</comments>
</file>

<file path=xl/comments2.xml><?xml version="1.0" encoding="utf-8"?>
<comments xmlns="http://schemas.openxmlformats.org/spreadsheetml/2006/main">
  <authors>
    <author>Jhon Sebastián Rodríguez Rodríguez</author>
  </authors>
  <commentList>
    <comment ref="G42" authorId="0" shapeId="0">
      <text>
        <r>
          <rPr>
            <b/>
            <sz val="9"/>
            <color indexed="81"/>
            <rFont val="Tahoma"/>
            <charset val="1"/>
          </rPr>
          <t>El esfuerzo, se refiere a las Horas/Hombre calculadas en la estimación para la realización de una actividad o varias actividades planeadas sin incluir el desfase (desviaciones) que puedan afectarlas durante su realización, es decir, se calcula como si fuese una realización "ideal" de la actividad.</t>
        </r>
      </text>
    </comment>
    <comment ref="G44" authorId="0" shapeId="0">
      <text>
        <r>
          <rPr>
            <b/>
            <sz val="9"/>
            <color indexed="81"/>
            <rFont val="Tahoma"/>
            <family val="2"/>
          </rPr>
          <t>Es un valor porcentual que pretende reflejar el efecto de las desviaciones que normalmente se presentan en la estimación del esfuerzo.</t>
        </r>
      </text>
    </comment>
    <comment ref="G45" authorId="0" shapeId="0">
      <text>
        <r>
          <rPr>
            <b/>
            <sz val="9"/>
            <color indexed="81"/>
            <rFont val="Tahoma"/>
            <family val="2"/>
          </rPr>
          <t>Es el esfuerzo calculado para realizar una actividad considerando los factores que pueden afectar la realización "ideal" de las actividades planeadas, dicho esfuerzo es el resultado de tomar el esfuerzo y multiplicarlo con los factores de ajuste que se identificaron para el proyecto. Es útil si para proyectos donde la restricción fija NO es la fecha de terminación.</t>
        </r>
      </text>
    </comment>
  </commentList>
</comments>
</file>

<file path=xl/comments3.xml><?xml version="1.0" encoding="utf-8"?>
<comments xmlns="http://schemas.openxmlformats.org/spreadsheetml/2006/main">
  <authors>
    <author>Jhon Sebastián Rodríguez Rodríguez</author>
  </authors>
  <commentList>
    <comment ref="A5" authorId="0" shapeId="0">
      <text>
        <r>
          <rPr>
            <b/>
            <sz val="9"/>
            <color indexed="81"/>
            <rFont val="Tahoma"/>
            <family val="2"/>
          </rPr>
          <t>Causales de desfase:
https://wiki.choucairtesting.com/wiki/index.php/Clasificaci%C3%B3n_Desfases</t>
        </r>
      </text>
    </comment>
  </commentList>
</comments>
</file>

<file path=xl/comments4.xml><?xml version="1.0" encoding="utf-8"?>
<comments xmlns="http://schemas.openxmlformats.org/spreadsheetml/2006/main">
  <authors>
    <author>Patricia Osorio Aristizabal</author>
  </authors>
  <commentList>
    <comment ref="E5" authorId="0" shapeId="0">
      <text>
        <r>
          <rPr>
            <b/>
            <sz val="8"/>
            <color indexed="81"/>
            <rFont val="Tahoma"/>
            <family val="2"/>
          </rPr>
          <t>Nuevo
Asignado
Resuelto
Cerrado
Re abierto
No aplica</t>
        </r>
      </text>
    </comment>
    <comment ref="H5" authorId="0" shapeId="0">
      <text>
        <r>
          <rPr>
            <b/>
            <sz val="9"/>
            <color indexed="81"/>
            <rFont val="Tahoma"/>
            <family val="2"/>
          </rPr>
          <t>EERROR
CONSIDERACIÓN
SUGERENCIA
HALLAZGO</t>
        </r>
      </text>
    </comment>
    <comment ref="I5" authorId="0" shapeId="0">
      <text>
        <r>
          <rPr>
            <b/>
            <sz val="9"/>
            <color indexed="81"/>
            <rFont val="Tahoma"/>
            <family val="2"/>
          </rPr>
          <t>ALTA
MEDIA
BAJA</t>
        </r>
      </text>
    </comment>
  </commentList>
</comments>
</file>

<file path=xl/sharedStrings.xml><?xml version="1.0" encoding="utf-8"?>
<sst xmlns="http://schemas.openxmlformats.org/spreadsheetml/2006/main" count="348" uniqueCount="279">
  <si>
    <t>Informacion General</t>
  </si>
  <si>
    <t>Cliente</t>
  </si>
  <si>
    <t>Tipo de Proyecto</t>
  </si>
  <si>
    <t xml:space="preserve">Triada </t>
  </si>
  <si>
    <t>Responsable del Cliente</t>
  </si>
  <si>
    <t>Lider de Pruebas (TPL)</t>
  </si>
  <si>
    <t>Responsable de Desarrollo</t>
  </si>
  <si>
    <t>Contexto del Proyecto</t>
  </si>
  <si>
    <t>Analisis de Riesgos</t>
  </si>
  <si>
    <t>1. Identificar</t>
  </si>
  <si>
    <t>2. Evaluar</t>
  </si>
  <si>
    <t>3. Plan accion</t>
  </si>
  <si>
    <t>Riesgos de Proyecto</t>
  </si>
  <si>
    <t>Riesgo</t>
  </si>
  <si>
    <t>Descripcion</t>
  </si>
  <si>
    <t xml:space="preserve">Impacto </t>
  </si>
  <si>
    <t>Probabilidad</t>
  </si>
  <si>
    <t>Nivel de Riesgo</t>
  </si>
  <si>
    <t>Riesgos de Producto</t>
  </si>
  <si>
    <t xml:space="preserve">Restricciones </t>
  </si>
  <si>
    <t>Fijo</t>
  </si>
  <si>
    <t>Ajustable</t>
  </si>
  <si>
    <t>Elegible</t>
  </si>
  <si>
    <t>Fechas:</t>
  </si>
  <si>
    <t>Alcance:</t>
  </si>
  <si>
    <t>Recursos</t>
  </si>
  <si>
    <t>Alcance de Pruebas</t>
  </si>
  <si>
    <t>Aspectos a realizar en el alcance:</t>
  </si>
  <si>
    <t>Fuera de alcance de pruebas:</t>
  </si>
  <si>
    <t>Criterios</t>
  </si>
  <si>
    <t>Criterios de Entrada / Supuestos:</t>
  </si>
  <si>
    <t>Planeacion</t>
  </si>
  <si>
    <t>Diseño</t>
  </si>
  <si>
    <t>Esfuerzo mas Probable</t>
  </si>
  <si>
    <t>Etapa / Actividades</t>
  </si>
  <si>
    <r>
      <t xml:space="preserve">Frecuencia / Casuistica 
</t>
    </r>
    <r>
      <rPr>
        <sz val="8"/>
        <color theme="0"/>
        <rFont val="Calibri"/>
        <family val="2"/>
        <scheme val="minor"/>
      </rPr>
      <t>(Casos de prueba)</t>
    </r>
  </si>
  <si>
    <t>Esfuerzo en 
Horas</t>
  </si>
  <si>
    <t>Esfuerzo total de la actividad en Horas</t>
  </si>
  <si>
    <t xml:space="preserve">Ejecucion </t>
  </si>
  <si>
    <t>Cierre / Entrega</t>
  </si>
  <si>
    <t>Esfuerzo Total Estimado</t>
  </si>
  <si>
    <t>Esfuerzo estimado</t>
  </si>
  <si>
    <t>Factor de Ajuste</t>
  </si>
  <si>
    <t>Factor de ajuste</t>
  </si>
  <si>
    <t>Esfuerzo mas probable</t>
  </si>
  <si>
    <t>TOTAL</t>
  </si>
  <si>
    <t>Linea de Negocio (UEN)</t>
  </si>
  <si>
    <t>Vision</t>
  </si>
  <si>
    <t>Gestion de proyecto/ Logistica</t>
  </si>
  <si>
    <t xml:space="preserve">Recursos </t>
  </si>
  <si>
    <t>TE</t>
  </si>
  <si>
    <t>Causales de Desfase</t>
  </si>
  <si>
    <t>Eventos externos</t>
  </si>
  <si>
    <t>Total Factor de ajuste para el tipo de prueba</t>
  </si>
  <si>
    <t>&lt;=35%</t>
  </si>
  <si>
    <t>CH</t>
  </si>
  <si>
    <t>Clientes</t>
  </si>
  <si>
    <r>
      <t xml:space="preserve">Estrategia de Pruebas 
</t>
    </r>
    <r>
      <rPr>
        <sz val="11"/>
        <color theme="0" tint="-4.9989318521683403E-2"/>
        <rFont val="Arial"/>
        <family val="2"/>
      </rPr>
      <t>Enfocandose mas a estrategia de diseño y estrategia de ejecucion de pruebas</t>
    </r>
  </si>
  <si>
    <r>
      <rPr>
        <b/>
        <sz val="16"/>
        <color theme="1"/>
        <rFont val="Arial"/>
        <family val="2"/>
      </rPr>
      <t>Plan de Pruebas Generalistas</t>
    </r>
    <r>
      <rPr>
        <b/>
        <sz val="11"/>
        <color theme="1"/>
        <rFont val="Arial"/>
        <family val="2"/>
      </rPr>
      <t xml:space="preserve">
</t>
    </r>
    <r>
      <rPr>
        <sz val="11"/>
        <color theme="1"/>
        <rFont val="Arial"/>
        <family val="2"/>
      </rPr>
      <t>(este documento no es oficial de choucair, es exclusivo para la formacion)</t>
    </r>
  </si>
  <si>
    <t>Nombre de la Aplicación o proyecto</t>
  </si>
  <si>
    <t>Revisa este ejemplo</t>
  </si>
  <si>
    <r>
      <t xml:space="preserve">Encuentra más información en: 
</t>
    </r>
    <r>
      <rPr>
        <b/>
        <sz val="11"/>
        <color theme="6"/>
        <rFont val="Calibri"/>
        <family val="2"/>
        <scheme val="minor"/>
      </rPr>
      <t>https://wiki.choucairtesting.com/wiki/index.php/Estimaci%C3%B3n_pruebas-_C%C3%A1lculo_de_esfuerzo,_fechas_pruebas_y_personas</t>
    </r>
    <r>
      <rPr>
        <b/>
        <sz val="11"/>
        <color theme="1"/>
        <rFont val="Calibri"/>
        <family val="2"/>
        <scheme val="minor"/>
      </rPr>
      <t xml:space="preserve">
</t>
    </r>
    <r>
      <rPr>
        <b/>
        <sz val="11"/>
        <color theme="6"/>
        <rFont val="Calibri"/>
        <family val="2"/>
        <scheme val="minor"/>
      </rPr>
      <t xml:space="preserve"> https://web.microsoftstream.com/channel/334be849-2f97-4271-8657-d254612e96c8</t>
    </r>
  </si>
  <si>
    <t>Cantidad de analistas</t>
  </si>
  <si>
    <t>Horas analista</t>
  </si>
  <si>
    <t>Total dias</t>
  </si>
  <si>
    <t>Horas total analistas x Día</t>
  </si>
  <si>
    <t xml:space="preserve">Diligenciar </t>
  </si>
  <si>
    <t>&lt;=25%</t>
  </si>
  <si>
    <t>Factor de ajuste se define por medio de:</t>
  </si>
  <si>
    <t>Porcentaje fijo establecido por cliente y choucair que puede ser del 35%</t>
  </si>
  <si>
    <t xml:space="preserve">Datos historicos en base a proyectos anteriores teniendo en cuenta causales de desfase y porcentaje de factor de ajuste </t>
  </si>
  <si>
    <t xml:space="preserve">Riesgos de proyecto identificados y valorados </t>
  </si>
  <si>
    <t>Valor porcentual</t>
  </si>
  <si>
    <r>
      <rPr>
        <b/>
        <sz val="11"/>
        <color theme="1"/>
        <rFont val="Calibri"/>
        <family val="2"/>
        <scheme val="minor"/>
      </rPr>
      <t>Supuestos:</t>
    </r>
    <r>
      <rPr>
        <sz val="11"/>
        <color theme="1"/>
        <rFont val="Calibri"/>
        <family val="2"/>
        <scheme val="minor"/>
      </rPr>
      <t xml:space="preserve"> Para el inicio de la prueba se cuentan con los siguientes supuestos: 
-Toda la documentación necesaria para elaborar la versión del plan de pruebas ha sido suministrada al analista de pruebas  el día DD/MM/AAAA. Si se entrega documentación posterior a esta fecha en las que se especifique modificaciones a las funcionalidades existentes o adición de nuevas funcionalidades se generarán cambios en el plan de pruebas, cronograma y el diseño de los casos de prueba, que afectarán directamente los tiempos de la prueba.
-La ejecución de las pruebas se realizará en un ambiente similar al ambiente de producción.
Los usuarios de bases de datos, sistemas operativos, aplicativos y recursos necesarios para realizar la prueba serán proporcionados por Soluciones innovadoras S.A.S. y tendrán todos los permisos y privilegios necesarios para operar adecuadamente la aplicación.
-Los analistas contarán con las herramientas de consulta, ejecución y/o editores necesarios para ejecutar los casos de prueba.
-Se espera contar con un ambiente de pruebas estable.
-Desarrollo debe realizar sus pruebas unitarias y entregarlas como suministro para iniciar las pruebas.
-Se cuenta con los desarrollos en su versión final para la ejecución de la prueba.
El equipo de desarrollo tendrá la disposición de solucionar y despejar lo más pronto posible las dudas e inconvenientes que se presenten relacionadas con el ambiente de pruebas y temas del negocio.
</t>
    </r>
    <r>
      <rPr>
        <b/>
        <sz val="11"/>
        <color theme="1"/>
        <rFont val="Calibri"/>
        <family val="2"/>
        <scheme val="minor"/>
      </rPr>
      <t>Nota:</t>
    </r>
    <r>
      <rPr>
        <sz val="11"/>
        <color theme="1"/>
        <rFont val="Calibri"/>
        <family val="2"/>
        <scheme val="minor"/>
      </rPr>
      <t xml:space="preserve"> Choucair sólo es responsable de la funcionalidad incluida en la documentación del proyecto generada a la fecha de entrega del mismo. Choucair incluirá dichas funcionalidades en el plan de pruebas, el cual debe ser verificado y aprobado por el cliente.
</t>
    </r>
  </si>
  <si>
    <t>Causa</t>
  </si>
  <si>
    <t>Plan de Accion o Mitigación</t>
  </si>
  <si>
    <t>Producto Ofrecido / Tipo de prueba</t>
  </si>
  <si>
    <t>AUTOEVALUACIÓN</t>
  </si>
  <si>
    <t>Planteamiento de Estrategias  de Pruebas</t>
  </si>
  <si>
    <t>Aspecto a evaluar</t>
  </si>
  <si>
    <t>SI</t>
  </si>
  <si>
    <t>NO</t>
  </si>
  <si>
    <t>¿Consideró solicitar contexto del proyecto para otros aspectos como: Arquitectura, análisis técnico, sistemas externos?</t>
  </si>
  <si>
    <t xml:space="preserve">¿Consideró otros aspectos diferentes al funcional para verificar en la solución de software? </t>
  </si>
  <si>
    <t>¿Consideró cómo hacer más eficientes las pruebas ?</t>
  </si>
  <si>
    <t>¿Qué técnicas está sugiriendo?(Exploratory Testing, automatización, Técnicas de selección entre otras.)</t>
  </si>
  <si>
    <t>¿Se identifican productos de prueba que ayuden a mitigar riesgos?</t>
  </si>
  <si>
    <t>¿La estrategia de proyecto apunta a cumplir con las restricciones del cliente?</t>
  </si>
  <si>
    <t>¿El orden de ejecución que se plantea es el adecuado?</t>
  </si>
  <si>
    <t>¿La estimación y el cronograma están basados en la estrategia planteada?</t>
  </si>
  <si>
    <t>¿El alcance identificado está basado en los riesgos?</t>
  </si>
  <si>
    <t>¿Se está considerando la sincronización entre equipos de prueba?</t>
  </si>
  <si>
    <r>
      <t xml:space="preserve">¿La estrategia es coherente con los riesgos identificados? </t>
    </r>
    <r>
      <rPr>
        <b/>
        <sz val="12"/>
        <color rgb="FF000000"/>
        <rFont val="Calibri Light"/>
        <family val="1"/>
        <scheme val="major"/>
      </rPr>
      <t xml:space="preserve">Lo más crítico es primero.  Apuntar la estrategia a lo más crítico </t>
    </r>
  </si>
  <si>
    <t>Latam Airlines</t>
  </si>
  <si>
    <t>Cambio por Mejora</t>
  </si>
  <si>
    <t>Juan Jose Jimenez Fernandez</t>
  </si>
  <si>
    <t>Ramiro Monroy Ramos</t>
  </si>
  <si>
    <t>Enterprice</t>
  </si>
  <si>
    <t>Web Latam Airlines</t>
  </si>
  <si>
    <t>LATAM Airlines es una aerolínea multinacional chilena formada por la fusión de las aerolíneas sudamericanas LAN, TAM4​ y sus filiales.5​ Con sede en Santiago (Chile), la aerolínea opera vuelos para pasajeros a países en América, el Caribe, Europa, África, Asia, Medio Oriente y Oceanía, llegando a un total de 136 destinos en 24 países.</t>
  </si>
  <si>
    <r>
      <t xml:space="preserve">Dicha compañía requiere de los servicios de </t>
    </r>
    <r>
      <rPr>
        <b/>
        <sz val="11"/>
        <rFont val="Arial"/>
        <family val="2"/>
      </rPr>
      <t>Choucair Testing S.A.S</t>
    </r>
    <r>
      <rPr>
        <sz val="11"/>
        <rFont val="Arial"/>
        <family val="2"/>
      </rPr>
      <t xml:space="preserve">, específicamente de su producto de pruebas Generales y básicas no funcionales, ha implementado cambios recientemente en la plataforma WEB </t>
    </r>
    <r>
      <rPr>
        <u/>
        <sz val="11"/>
        <rFont val="Arial"/>
        <family val="2"/>
      </rPr>
      <t>funcionalidad consulta y compra de vuelos</t>
    </r>
    <r>
      <rPr>
        <sz val="11"/>
        <rFont val="Arial"/>
        <family val="2"/>
      </rPr>
      <t>, las modificaciones realizadas “no afectan” su funcionalidad ya que fueron netamente de usabilidad y experiencia de usuario, el cliente quiere que se validen los siguientes flujos con mayor prioridad de acuerdo al impacto que tienen: Consultar vuelos, comprar vuelos, consultar y comprar vuelos usando Millas Latam</t>
    </r>
  </si>
  <si>
    <t>Producto poco atractivo y dificil de entender</t>
  </si>
  <si>
    <t xml:space="preserve">Cambios en la usabilidad </t>
  </si>
  <si>
    <t>Mala percepcion del usuario final</t>
  </si>
  <si>
    <t>Cambios en la experiencia de usuarios</t>
  </si>
  <si>
    <t>Afectacion en su funcionalidad</t>
  </si>
  <si>
    <t>Pruebas de ortogafia, armonia en el diseño, informacion completa en la interfaz, diseño responsive, pruebas basadas en la experiencia</t>
  </si>
  <si>
    <t>Realizar pruebas de sanidad en los modulos modificados para verificar su correcto funcionanmiento</t>
  </si>
  <si>
    <t xml:space="preserve">Los objetivos del sprint no se cumplan </t>
  </si>
  <si>
    <t>Retrasos en la entrega</t>
  </si>
  <si>
    <t>Seguimiento constante del sprint</t>
  </si>
  <si>
    <t>Diferentes puntos de vista sobre directrices a tomar</t>
  </si>
  <si>
    <t>Conflictos de personal</t>
  </si>
  <si>
    <t>Cambio de alcance</t>
  </si>
  <si>
    <t>Cambios en el negocio</t>
  </si>
  <si>
    <t>Las pruebas no estan bien enfocadas</t>
  </si>
  <si>
    <t>Falta de personal capacitado para el proyecto</t>
  </si>
  <si>
    <t>Error humano al realizar cambios en usabilidad y experiencia de usuarios</t>
  </si>
  <si>
    <t>Ejecutar tecnicas de prueba precisas y comunicandonos con el product owner para llevar el proceso lo mas correcto posible.</t>
  </si>
  <si>
    <t>Capacitaciones constantes en habilidades comunicativas y resolucion de conflictos</t>
  </si>
  <si>
    <t>Proponer una nueva fecha de entrega y proponer cambio en el numero de recursos</t>
  </si>
  <si>
    <t>Capacitación constante del personal y retroalimentacion de conocimiento sobre testing</t>
  </si>
  <si>
    <t>Mal rendimiento del aplicativo</t>
  </si>
  <si>
    <t>Nueva interface demasiado robusta</t>
  </si>
  <si>
    <t>Ejecutar pruebas rendimiento</t>
  </si>
  <si>
    <t>Desde el 19-05-2022 hasta el 24-05-2022</t>
  </si>
  <si>
    <t>Se probará el correcto funcionamiento de los módulos asociados en las historias de usuario</t>
  </si>
  <si>
    <t>X</t>
  </si>
  <si>
    <t>Equipo de Analistas de Pruebas (3 Personas)</t>
  </si>
  <si>
    <r>
      <t xml:space="preserve">Cobertura General: 
</t>
    </r>
    <r>
      <rPr>
        <sz val="11"/>
        <color theme="1"/>
        <rFont val="Arial"/>
        <family val="2"/>
      </rPr>
      <t>Se probará la funcionalidad de los modulos que registraron cambios, asi mismo se probara su usabilidad y experiencia de usuario</t>
    </r>
    <r>
      <rPr>
        <b/>
        <sz val="11"/>
        <color theme="1"/>
        <rFont val="Arial"/>
        <family val="2"/>
      </rPr>
      <t xml:space="preserve">
Cómo probar: 
</t>
    </r>
    <r>
      <rPr>
        <sz val="11"/>
        <color theme="1"/>
        <rFont val="Arial"/>
        <family val="2"/>
      </rPr>
      <t>Dentro de los tipos de pruebas de Caja negra se realizarán pruebas de Sanity Test para verficar el funcionamiento de los modulos con cambios, transición de estados y prueba de usabilidad UX.</t>
    </r>
    <r>
      <rPr>
        <b/>
        <sz val="11"/>
        <color theme="1"/>
        <rFont val="Arial"/>
        <family val="2"/>
      </rPr>
      <t xml:space="preserve">
Orden de prueba: 
</t>
    </r>
    <r>
      <rPr>
        <sz val="11"/>
        <color theme="1"/>
        <rFont val="Arial"/>
        <family val="2"/>
      </rPr>
      <t xml:space="preserve">Se probará la usabilidad y experiencia de usuario de la web
Se probará la funcionalidad de los modulos a los cuales le realizaron cambios
Se probará su rendimiento
</t>
    </r>
    <r>
      <rPr>
        <b/>
        <sz val="11"/>
        <color theme="1"/>
        <rFont val="Arial"/>
        <family val="2"/>
      </rPr>
      <t xml:space="preserve">
Complementario:
</t>
    </r>
    <r>
      <rPr>
        <sz val="11"/>
        <color theme="1"/>
        <rFont val="Arial"/>
        <family val="2"/>
      </rPr>
      <t>Se reportará el avance del proyecto mediante un archivo de excel que contendra los casos de uso
Se utilizara un archivo de excel llamado Bug tracker para reportar errores, hallazgos, consideraciones o sugerencias</t>
    </r>
  </si>
  <si>
    <t xml:space="preserve">No se probara en un sistema operativo diferente al mencionado en el alcance </t>
  </si>
  <si>
    <t>No se realizaran pruebas en navegadores diferentes a los mencionados en el alcance</t>
  </si>
  <si>
    <t>No se hara pruebas en ninguna otra funcionalidad que no se halla mencionado en el alcance</t>
  </si>
  <si>
    <t>Se contará con toda la documentación necesaria Requisitos, historias de usuario, manuales técnicos y funcionales.
Ambiente de QA estable con datos acordes a los solicitado en el alcance.
Tener disponibilidad del Product Owner para despejar dudas de reglas de negocio y especificaciones solicitadas por parte del cliente
Tener disponibilidad por parte de Desarrollo para la pronta solución de los Bug reportados.</t>
  </si>
  <si>
    <t xml:space="preserve">Reunión de contextualización </t>
  </si>
  <si>
    <t xml:space="preserve">Lectura de documentación </t>
  </si>
  <si>
    <t>Reunion de planeacion (Entendimiento, estrategia, riesgos)</t>
  </si>
  <si>
    <t>Cronograma</t>
  </si>
  <si>
    <t xml:space="preserve">Plan de prueba </t>
  </si>
  <si>
    <t xml:space="preserve">Reunion de aprobacion </t>
  </si>
  <si>
    <t>HU 1: Probar usabilidad y funcionalidad en los modelos que presentan cambios</t>
  </si>
  <si>
    <t>Caso de prueba HU1 Probar usabilidad y funcionalidad en los modelos que presentan cambios</t>
  </si>
  <si>
    <t>Sanity Test</t>
  </si>
  <si>
    <t>Regresion</t>
  </si>
  <si>
    <t>Objetivo: Se probará la usabilidad y funcionalidad de los modulos que presentan cambios, revisando las historias de usuario, requisitos y características del sistema.
Las pruebas se realizaran en el sistema operativo Windows 10 PRO
Se probara la usabilidad de la pagina web con los navegadores Google Chrome, Microsoft Edge y Mozilla Firefox.
Solo se probaran las funcionalidades y usabilidad en los modulos que presentaron cambios: Consulta de vuelos, Compra de vuelos, Consulta y compra de vuelos usando Millas LATAM Pass 
En la prueba de rendimiento solo se medira la velocidad de carga y tiempo de respuesta con la cual la pagina interactua con el usuario
Se realizara prueba de regresion para validar si los cambios realizados afectaron alguna funcionalidad</t>
  </si>
  <si>
    <t xml:space="preserve">Reunion de entrega de informes </t>
  </si>
  <si>
    <t xml:space="preserve">Creacion de Informe de Cierre </t>
  </si>
  <si>
    <t>Carta de Finalización (Certificación o visto bueno o acta de cierre)</t>
  </si>
  <si>
    <t xml:space="preserve">Preparar artefactos </t>
  </si>
  <si>
    <t xml:space="preserve">Validar ambientes </t>
  </si>
  <si>
    <t xml:space="preserve">Gestion de riesgos </t>
  </si>
  <si>
    <t xml:space="preserve">Gestion de Bugs </t>
  </si>
  <si>
    <t>Daily</t>
  </si>
  <si>
    <t>Planning</t>
  </si>
  <si>
    <t>Refinamiento</t>
  </si>
  <si>
    <t>Criterios de aceptación para las funcionalidades consulta y compra de vuelos:</t>
  </si>
  <si>
    <r>
      <t>-</t>
    </r>
    <r>
      <rPr>
        <sz val="7"/>
        <color theme="1"/>
        <rFont val="Times New Roman"/>
        <family val="1"/>
      </rPr>
      <t xml:space="preserve">          </t>
    </r>
    <r>
      <rPr>
        <sz val="11"/>
        <color theme="1"/>
        <rFont val="Calibri"/>
        <family val="2"/>
        <scheme val="minor"/>
      </rPr>
      <t>El usuario debe saber exactamente qué está pasando en el momento preciso</t>
    </r>
  </si>
  <si>
    <r>
      <t>-</t>
    </r>
    <r>
      <rPr>
        <sz val="7"/>
        <color theme="1"/>
        <rFont val="Times New Roman"/>
        <family val="1"/>
      </rPr>
      <t xml:space="preserve">          </t>
    </r>
    <r>
      <rPr>
        <sz val="11"/>
        <color theme="1"/>
        <rFont val="Calibri"/>
        <family val="2"/>
        <scheme val="minor"/>
      </rPr>
      <t>La información debe estar disponible en un orden lógico y en un lenguaje convencional</t>
    </r>
  </si>
  <si>
    <r>
      <t>-</t>
    </r>
    <r>
      <rPr>
        <sz val="7"/>
        <color theme="1"/>
        <rFont val="Times New Roman"/>
        <family val="1"/>
      </rPr>
      <t xml:space="preserve">          </t>
    </r>
    <r>
      <rPr>
        <sz val="11"/>
        <color theme="1"/>
        <rFont val="Calibri"/>
        <family val="2"/>
        <scheme val="minor"/>
      </rPr>
      <t>Los botones nombrados iguales deben tener la misma forma y color</t>
    </r>
  </si>
  <si>
    <r>
      <t>-</t>
    </r>
    <r>
      <rPr>
        <sz val="7"/>
        <color theme="1"/>
        <rFont val="Times New Roman"/>
        <family val="1"/>
      </rPr>
      <t xml:space="preserve">          </t>
    </r>
    <r>
      <rPr>
        <sz val="11"/>
        <color theme="1"/>
        <rFont val="Calibri"/>
        <family val="2"/>
        <scheme val="minor"/>
      </rPr>
      <t>El usuario no puede elegir un asiento que este en estado “No disponible”</t>
    </r>
  </si>
  <si>
    <r>
      <t>-</t>
    </r>
    <r>
      <rPr>
        <sz val="7"/>
        <color theme="1"/>
        <rFont val="Times New Roman"/>
        <family val="1"/>
      </rPr>
      <t xml:space="preserve">          </t>
    </r>
    <r>
      <rPr>
        <sz val="11"/>
        <color theme="1"/>
        <rFont val="Calibri"/>
        <family val="2"/>
        <scheme val="minor"/>
      </rPr>
      <t>El usuario debe poder cambiar de asiento en caso de haber elegido mal</t>
    </r>
  </si>
  <si>
    <r>
      <t>-</t>
    </r>
    <r>
      <rPr>
        <sz val="7"/>
        <color theme="1"/>
        <rFont val="Times New Roman"/>
        <family val="1"/>
      </rPr>
      <t xml:space="preserve">          </t>
    </r>
    <r>
      <rPr>
        <sz val="11"/>
        <color theme="1"/>
        <rFont val="Calibri"/>
        <family val="2"/>
        <scheme val="minor"/>
      </rPr>
      <t>El usuario debe ver en todo momento mensajes indicando que hacer</t>
    </r>
  </si>
  <si>
    <r>
      <t>-</t>
    </r>
    <r>
      <rPr>
        <sz val="7"/>
        <color theme="1"/>
        <rFont val="Times New Roman"/>
        <family val="1"/>
      </rPr>
      <t xml:space="preserve">          </t>
    </r>
    <r>
      <rPr>
        <sz val="11"/>
        <color theme="1"/>
        <rFont val="Calibri"/>
        <family val="2"/>
        <scheme val="minor"/>
      </rPr>
      <t>El usuario comete un error debe ver mensajes de forma comprensible indicando el error</t>
    </r>
  </si>
  <si>
    <r>
      <t>-</t>
    </r>
    <r>
      <rPr>
        <sz val="7"/>
        <color theme="1"/>
        <rFont val="Times New Roman"/>
        <family val="1"/>
      </rPr>
      <t xml:space="preserve">          </t>
    </r>
    <r>
      <rPr>
        <sz val="11"/>
        <color theme="1"/>
        <rFont val="Calibri"/>
        <family val="2"/>
        <scheme val="minor"/>
      </rPr>
      <t>El formulario de información de pasajero se debe llenar por completo y de forma correcta para poder continuar</t>
    </r>
  </si>
  <si>
    <r>
      <t>-</t>
    </r>
    <r>
      <rPr>
        <sz val="7"/>
        <color theme="1"/>
        <rFont val="Times New Roman"/>
        <family val="1"/>
      </rPr>
      <t xml:space="preserve">          </t>
    </r>
    <r>
      <rPr>
        <sz val="11"/>
        <color theme="1"/>
        <rFont val="Calibri"/>
        <family val="2"/>
        <scheme val="minor"/>
      </rPr>
      <t>El usuario debe ver el detalle del vuelo antes de pagar</t>
    </r>
  </si>
  <si>
    <r>
      <t>-</t>
    </r>
    <r>
      <rPr>
        <sz val="7"/>
        <color theme="1"/>
        <rFont val="Times New Roman"/>
        <family val="1"/>
      </rPr>
      <t xml:space="preserve">          </t>
    </r>
    <r>
      <rPr>
        <sz val="11"/>
        <color theme="1"/>
        <rFont val="Calibri"/>
        <family val="2"/>
        <scheme val="minor"/>
      </rPr>
      <t>El usuario debe tener la opción de pagar con Millas LATAM Pass</t>
    </r>
  </si>
  <si>
    <r>
      <t>-</t>
    </r>
    <r>
      <rPr>
        <sz val="7"/>
        <color theme="1"/>
        <rFont val="Times New Roman"/>
        <family val="1"/>
      </rPr>
      <t xml:space="preserve">          </t>
    </r>
    <r>
      <rPr>
        <sz val="11"/>
        <color theme="1"/>
        <rFont val="Calibri"/>
        <family val="2"/>
        <scheme val="minor"/>
      </rPr>
      <t>Al pagar con millas el proceso de elección de vuelo debe ser igual al de los otros medios de pagos</t>
    </r>
  </si>
  <si>
    <t>ID</t>
  </si>
  <si>
    <t>NOMBRE</t>
  </si>
  <si>
    <t>PRECONDICION</t>
  </si>
  <si>
    <t>OBJETIVO</t>
  </si>
  <si>
    <t>RESPONSABLE</t>
  </si>
  <si>
    <t>PASO A PASO</t>
  </si>
  <si>
    <t>RESULTADO ESPERADO</t>
  </si>
  <si>
    <t>RESULTADO OBTENIDO</t>
  </si>
  <si>
    <t>CP001</t>
  </si>
  <si>
    <t>Probar Usabilidad</t>
  </si>
  <si>
    <t>Analista de Pruebas 1</t>
  </si>
  <si>
    <t>1. Completar los campos de origen, destino y fechas</t>
  </si>
  <si>
    <t>2. Clic en el boton buscar</t>
  </si>
  <si>
    <t>3. Cambiar informacion de cualquiera de los campos completados anteriormente</t>
  </si>
  <si>
    <t>La pagina permite deshacer las opciones elegidas y realizar cambios encualquiera de los campos</t>
  </si>
  <si>
    <t>CP002</t>
  </si>
  <si>
    <t>CP003</t>
  </si>
  <si>
    <t>CP004</t>
  </si>
  <si>
    <t>CP005</t>
  </si>
  <si>
    <t>CP006</t>
  </si>
  <si>
    <t>No se puede elegir un asiento que este en estado “No disponible”</t>
  </si>
  <si>
    <t>2. Completar los campos de origen, destino y fechas</t>
  </si>
  <si>
    <t>3. Clic en el boton buscar</t>
  </si>
  <si>
    <t>4.Elegir el vuelo de ida y de venida</t>
  </si>
  <si>
    <t>5.Clic al boton continuar</t>
  </si>
  <si>
    <t>Probar Usabilidad y Funcionalidad</t>
  </si>
  <si>
    <t>Analista de Pruebas 2</t>
  </si>
  <si>
    <t>1. Elegir un asiento "No disponible"</t>
  </si>
  <si>
    <t>La opcion no estará habilitada para elegirla</t>
  </si>
  <si>
    <t>El usuario puede en cualquier momento cambiar las opciones elegidas por otras diferentes</t>
  </si>
  <si>
    <t>El usuario no puede elegir el asiento "No disponible" porque no esta habilitado</t>
  </si>
  <si>
    <t>La opcion estará habilitada para elegirla</t>
  </si>
  <si>
    <t>Se debe poder cambiar de asiento en caso de haber elegido mal</t>
  </si>
  <si>
    <t>Analista de Pruebas 3</t>
  </si>
  <si>
    <t>1. Elegir un asiento cualquier lugar disponible</t>
  </si>
  <si>
    <t>2. Cambiar el asiento elegido por otro</t>
  </si>
  <si>
    <t>El usuario puede eliminar el asiento elegido y cambiarlo por otro que este disponible</t>
  </si>
  <si>
    <t>3. Clic en el checkbox de "Usar Millas LATAM Pass"</t>
  </si>
  <si>
    <t>4. Clic en el boton buscar</t>
  </si>
  <si>
    <t>Rehacer sus pasos al realizar el proceso de compra de vuelos</t>
  </si>
  <si>
    <r>
      <t>-</t>
    </r>
    <r>
      <rPr>
        <sz val="7"/>
        <color theme="1"/>
        <rFont val="Times New Roman"/>
        <family val="1"/>
      </rPr>
      <t xml:space="preserve">          </t>
    </r>
    <r>
      <rPr>
        <sz val="11"/>
        <color theme="1"/>
        <rFont val="Calibri"/>
        <family val="2"/>
        <scheme val="minor"/>
      </rPr>
      <t>El usuario debe poder rehacer sus pasos al realizar el proceso de compra de vuelos</t>
    </r>
  </si>
  <si>
    <t>1. Ingresar a la URL: https://www.latamairlines.com/co/es</t>
  </si>
  <si>
    <t>El formulario de información de pasajero no se diligencia correctamente</t>
  </si>
  <si>
    <t>1.Llenar incompleto el formulario o de forma incorrecta</t>
  </si>
  <si>
    <t>La pagina no permite continuar sino se llena completamente los campos obligatorios y en el formato correcto</t>
  </si>
  <si>
    <t>2.Clic en boton guardar</t>
  </si>
  <si>
    <t>5.Elegir el vuelo de ida y de venida</t>
  </si>
  <si>
    <t>3.Clic en boton continuar</t>
  </si>
  <si>
    <t>6.Clic al boton continuar</t>
  </si>
  <si>
    <t>7. Elegir un asiento cualquier lugar disponible</t>
  </si>
  <si>
    <t>8. Clic en boton confirmar</t>
  </si>
  <si>
    <t>9. Elegir el tipo de equipaje que lleva</t>
  </si>
  <si>
    <t>10.Clic en boton continuar</t>
  </si>
  <si>
    <t>-          'Casos de Prueba'!B5</t>
  </si>
  <si>
    <t>No permite continuar si no estan llenos todos los campo pero permite ingresar datos erroneos y continua sin problema</t>
  </si>
  <si>
    <t>PASA</t>
  </si>
  <si>
    <t>FALLO</t>
  </si>
  <si>
    <t>Los botones nombrados iguales deben tener la misma forma y color</t>
  </si>
  <si>
    <t>3.Elegir el vuelo de ida y de venida</t>
  </si>
  <si>
    <t>4.Clic al boton continuar</t>
  </si>
  <si>
    <t>5. Elegir un asiento cualquier lugar disponible</t>
  </si>
  <si>
    <t>6. Clic en boton confirmar</t>
  </si>
  <si>
    <t>7. Elegir el tipo de equipaje que lleva</t>
  </si>
  <si>
    <t>8.Clic en boton continuar</t>
  </si>
  <si>
    <t>9.Llenar completo el formulario y de forma correcta</t>
  </si>
  <si>
    <t>10.Clic en boton guardar</t>
  </si>
  <si>
    <t>11.Clic en boton continuar</t>
  </si>
  <si>
    <t>Los botones conservan el mismo color y diseño</t>
  </si>
  <si>
    <t>El boton "Buscar" cambia de color de una pagina a otra; adicionalmente no muestra consistencia en el color, debido a que al cambiar de una pagina a otra el color y tamaño del boton cambia</t>
  </si>
  <si>
    <t>P/F</t>
  </si>
  <si>
    <t>REPORTE DE DEFECTOS</t>
  </si>
  <si>
    <t>REVISION DE ESPECIFICACIONES DE LA APP</t>
  </si>
  <si>
    <t>NRO</t>
  </si>
  <si>
    <t>Componente/Campo/Reporte/Documento</t>
  </si>
  <si>
    <t>Descripción</t>
  </si>
  <si>
    <t>Estado</t>
  </si>
  <si>
    <t>Fecha de detección</t>
  </si>
  <si>
    <t>Detectado por</t>
  </si>
  <si>
    <t>Tipo</t>
  </si>
  <si>
    <t>Impacto</t>
  </si>
  <si>
    <t>Prioridad</t>
  </si>
  <si>
    <r>
      <t xml:space="preserve">Etapa Detección: </t>
    </r>
    <r>
      <rPr>
        <sz val="9"/>
        <color theme="0"/>
        <rFont val="Arial"/>
        <family val="2"/>
      </rPr>
      <t>Etapa del Ciclo de Vida de desarrollo donde se detectó.</t>
    </r>
  </si>
  <si>
    <t>Fecha solución</t>
  </si>
  <si>
    <t>Nuevo</t>
  </si>
  <si>
    <t>Ramiro Monroy</t>
  </si>
  <si>
    <t>Hallazgo</t>
  </si>
  <si>
    <t>Construccion</t>
  </si>
  <si>
    <t>Pasos</t>
  </si>
  <si>
    <t>Evidencia</t>
  </si>
  <si>
    <t>El formulario permite ser llenado de manera incorrecta y con datos erroneos</t>
  </si>
  <si>
    <t>11.Llenar incompleto el formulario o de forma incorrecta</t>
  </si>
  <si>
    <t>12.Clic en boton guardar</t>
  </si>
  <si>
    <t>13.Clic en boton continuar</t>
  </si>
  <si>
    <t>Busqueda y compra de tiquetes</t>
  </si>
  <si>
    <t>2. Seguir navegando en la web para ver los botones</t>
  </si>
  <si>
    <t>Sugerencia</t>
  </si>
  <si>
    <t>Baja</t>
  </si>
  <si>
    <t>Alta</t>
  </si>
  <si>
    <t>A. ¿Cree usted que puede diseñar casos de prueba sin tener la aplicación? ¿por qué? </t>
  </si>
  <si>
    <t>B. ¿Qué información o documentación considera importante para el inicio de las pruebas? </t>
  </si>
  <si>
    <t>C. ¿si la documentación no es clara usted que haría? </t>
  </si>
  <si>
    <t>D. ¿Quién cree que es el responsable de que usted conozca el contexto de negocio y la aplicación a probar? </t>
  </si>
  <si>
    <t>E. ¿si entregara un informe de avance de sus pruebas que información relacionaría? </t>
  </si>
  <si>
    <t>Criterios Finales</t>
  </si>
  <si>
    <t>- El esfuerzo estimado, el esfuerzo real y el factor de ajuste</t>
  </si>
  <si>
    <t>- El numero total de pruebas realizadas y la cantidad de errores encontrados</t>
  </si>
  <si>
    <t>- Causales de desfaces y un analisis general</t>
  </si>
  <si>
    <r>
      <rPr>
        <b/>
        <sz val="12"/>
        <color theme="1"/>
        <rFont val="Arial"/>
        <family val="2"/>
      </rPr>
      <t>R/</t>
    </r>
    <r>
      <rPr>
        <sz val="12"/>
        <color theme="1"/>
        <rFont val="Arial"/>
        <family val="2"/>
      </rPr>
      <t xml:space="preserve"> si se puede, de hecho es recomendable diseñar los casos antes de ver la app o pagina web para asi evitar sesgarse y buscar siempre el camino feliz</t>
    </r>
  </si>
  <si>
    <r>
      <rPr>
        <b/>
        <sz val="12"/>
        <color theme="1"/>
        <rFont val="Arial"/>
        <family val="2"/>
      </rPr>
      <t xml:space="preserve">R/ </t>
    </r>
    <r>
      <rPr>
        <sz val="12"/>
        <color theme="1"/>
        <rFont val="Arial"/>
        <family val="2"/>
      </rPr>
      <t>Contexto del cliente, Manual de usuario, Requisitos de usuario y las historias de usuario</t>
    </r>
  </si>
  <si>
    <r>
      <rPr>
        <b/>
        <sz val="12"/>
        <color theme="1"/>
        <rFont val="Arial"/>
        <family val="2"/>
      </rPr>
      <t>R/</t>
    </r>
    <r>
      <rPr>
        <sz val="12"/>
        <color theme="1"/>
        <rFont val="Arial"/>
        <family val="2"/>
      </rPr>
      <t xml:space="preserve"> Realizaria todas las preguntas necesarias al PO para tener todo claro y poder realizar unas buenas pruebas</t>
    </r>
  </si>
  <si>
    <r>
      <rPr>
        <b/>
        <sz val="12"/>
        <color theme="1"/>
        <rFont val="Arial"/>
        <family val="2"/>
      </rPr>
      <t>R/</t>
    </r>
    <r>
      <rPr>
        <sz val="12"/>
        <color theme="1"/>
        <rFont val="Arial"/>
        <family val="2"/>
      </rPr>
      <t xml:space="preserve"> el PO suministra dicha informacion pero el responsable de leerla, entenderla y usarla para realizar las pruebas es el analista de pruebas</t>
    </r>
  </si>
  <si>
    <r>
      <rPr>
        <b/>
        <sz val="12"/>
        <color theme="1"/>
        <rFont val="Arial"/>
        <family val="2"/>
      </rPr>
      <t>R/</t>
    </r>
    <r>
      <rPr>
        <sz val="12"/>
        <color theme="1"/>
        <rFont val="Arial"/>
        <family val="2"/>
      </rPr>
      <t xml:space="preserve"> Los datos del proyecto y los responsabes de ejecutar las pruebas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</si>
</sst>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53" x14ac:knownFonts="1">
    <font>
      <sz val="11"/>
      <color theme="1"/>
      <name val="Calibri"/>
      <family val="2"/>
      <scheme val="minor"/>
    </font>
    <font>
      <sz val="11"/>
      <color theme="1"/>
      <name val="Calibri"/>
      <family val="2"/>
      <scheme val="minor"/>
    </font>
    <font>
      <sz val="11"/>
      <color theme="0"/>
      <name val="Calibri"/>
      <family val="2"/>
      <scheme val="minor"/>
    </font>
    <font>
      <b/>
      <sz val="9"/>
      <color indexed="81"/>
      <name val="Tahoma"/>
      <family val="2"/>
    </font>
    <font>
      <b/>
      <i/>
      <sz val="14"/>
      <color theme="0"/>
      <name val="Calibri"/>
      <family val="2"/>
      <scheme val="minor"/>
    </font>
    <font>
      <b/>
      <i/>
      <sz val="8"/>
      <color theme="0"/>
      <name val="Calibri"/>
      <family val="2"/>
      <scheme val="minor"/>
    </font>
    <font>
      <sz val="8"/>
      <color theme="0"/>
      <name val="Calibri"/>
      <family val="2"/>
      <scheme val="minor"/>
    </font>
    <font>
      <b/>
      <sz val="11"/>
      <color rgb="FFC00000"/>
      <name val="Calibri"/>
      <family val="2"/>
      <scheme val="minor"/>
    </font>
    <font>
      <sz val="11"/>
      <color rgb="FFC00000"/>
      <name val="Calibri"/>
      <family val="2"/>
      <scheme val="minor"/>
    </font>
    <font>
      <b/>
      <sz val="12"/>
      <color rgb="FFC00000"/>
      <name val="Calibri"/>
      <family val="2"/>
      <scheme val="minor"/>
    </font>
    <font>
      <sz val="11"/>
      <name val="Calibri"/>
      <family val="2"/>
      <scheme val="minor"/>
    </font>
    <font>
      <b/>
      <sz val="11"/>
      <color theme="1"/>
      <name val="Calibri"/>
      <family val="2"/>
      <scheme val="minor"/>
    </font>
    <font>
      <b/>
      <sz val="9"/>
      <color indexed="81"/>
      <name val="Tahoma"/>
      <charset val="1"/>
    </font>
    <font>
      <sz val="9"/>
      <color indexed="81"/>
      <name val="Tahoma"/>
      <family val="2"/>
    </font>
    <font>
      <b/>
      <sz val="11"/>
      <color theme="4" tint="-0.249977111117893"/>
      <name val="Calibri"/>
      <family val="2"/>
      <scheme val="minor"/>
    </font>
    <font>
      <sz val="10"/>
      <name val="Arial"/>
      <family val="2"/>
    </font>
    <font>
      <b/>
      <sz val="11"/>
      <color theme="0"/>
      <name val="Calibri"/>
      <family val="2"/>
      <scheme val="minor"/>
    </font>
    <font>
      <sz val="11"/>
      <color theme="1"/>
      <name val="Arial"/>
      <family val="2"/>
    </font>
    <font>
      <sz val="11"/>
      <color theme="0" tint="-4.9989318521683403E-2"/>
      <name val="Arial"/>
      <family val="2"/>
    </font>
    <font>
      <b/>
      <sz val="11"/>
      <color theme="0" tint="-4.9989318521683403E-2"/>
      <name val="Arial"/>
      <family val="2"/>
    </font>
    <font>
      <b/>
      <sz val="11"/>
      <color theme="1"/>
      <name val="Arial"/>
      <family val="2"/>
    </font>
    <font>
      <sz val="11"/>
      <color theme="0"/>
      <name val="Arial"/>
      <family val="2"/>
    </font>
    <font>
      <b/>
      <sz val="11"/>
      <color theme="0"/>
      <name val="Arial"/>
      <family val="2"/>
    </font>
    <font>
      <b/>
      <sz val="11"/>
      <color theme="1" tint="0.14999847407452621"/>
      <name val="Arial"/>
      <family val="2"/>
    </font>
    <font>
      <b/>
      <sz val="11"/>
      <color theme="1" tint="0.249977111117893"/>
      <name val="Arial"/>
      <family val="2"/>
    </font>
    <font>
      <b/>
      <sz val="16"/>
      <color theme="1"/>
      <name val="Arial"/>
      <family val="2"/>
    </font>
    <font>
      <sz val="11"/>
      <name val="Arial"/>
      <family val="2"/>
    </font>
    <font>
      <b/>
      <sz val="11"/>
      <name val="Arial"/>
      <family val="2"/>
    </font>
    <font>
      <b/>
      <sz val="11"/>
      <color theme="6"/>
      <name val="Calibri"/>
      <family val="2"/>
      <scheme val="minor"/>
    </font>
    <font>
      <b/>
      <sz val="12"/>
      <color theme="0"/>
      <name val="Calibri"/>
      <family val="2"/>
      <scheme val="minor"/>
    </font>
    <font>
      <sz val="11"/>
      <color theme="5"/>
      <name val="Calibri"/>
      <family val="2"/>
      <scheme val="minor"/>
    </font>
    <font>
      <b/>
      <sz val="14"/>
      <color theme="5"/>
      <name val="Calibri"/>
      <family val="2"/>
      <scheme val="minor"/>
    </font>
    <font>
      <b/>
      <sz val="11"/>
      <color rgb="FFFF0000"/>
      <name val="Calibri"/>
      <family val="2"/>
      <scheme val="minor"/>
    </font>
    <font>
      <b/>
      <sz val="11"/>
      <color rgb="FFFF0000"/>
      <name val="Arial"/>
      <family val="2"/>
    </font>
    <font>
      <b/>
      <sz val="12"/>
      <color theme="1"/>
      <name val="Calibri"/>
      <family val="2"/>
      <scheme val="minor"/>
    </font>
    <font>
      <sz val="12"/>
      <color theme="1"/>
      <name val="Calibri"/>
      <family val="2"/>
      <scheme val="minor"/>
    </font>
    <font>
      <b/>
      <sz val="12"/>
      <color rgb="FF000000"/>
      <name val="Calibri Light"/>
      <family val="1"/>
      <scheme val="major"/>
    </font>
    <font>
      <sz val="12"/>
      <color rgb="FF000000"/>
      <name val="Calibri Light"/>
      <family val="1"/>
      <scheme val="major"/>
    </font>
    <font>
      <sz val="12"/>
      <color theme="1"/>
      <name val="Calibri Light"/>
      <family val="1"/>
      <scheme val="major"/>
    </font>
    <font>
      <sz val="11"/>
      <color rgb="FF000000"/>
      <name val="Arial"/>
      <family val="2"/>
    </font>
    <font>
      <sz val="11"/>
      <name val="Tw Cen MT"/>
      <family val="2"/>
    </font>
    <font>
      <u/>
      <sz val="11"/>
      <name val="Arial"/>
      <family val="2"/>
    </font>
    <font>
      <sz val="11"/>
      <color rgb="FF000000"/>
      <name val="Calibri"/>
      <family val="2"/>
      <scheme val="minor"/>
    </font>
    <font>
      <sz val="7"/>
      <color theme="1"/>
      <name val="Times New Roman"/>
      <family val="1"/>
    </font>
    <font>
      <b/>
      <sz val="11"/>
      <color rgb="FF000000"/>
      <name val="Calibri"/>
      <family val="2"/>
      <scheme val="minor"/>
    </font>
    <font>
      <b/>
      <sz val="24"/>
      <color theme="1"/>
      <name val="Calibri"/>
      <family val="2"/>
      <scheme val="minor"/>
    </font>
    <font>
      <b/>
      <sz val="14"/>
      <color theme="1"/>
      <name val="Arial"/>
      <family val="2"/>
    </font>
    <font>
      <b/>
      <sz val="9"/>
      <color theme="0"/>
      <name val="Arial"/>
      <family val="2"/>
    </font>
    <font>
      <sz val="9"/>
      <color theme="0"/>
      <name val="Arial"/>
      <family val="2"/>
    </font>
    <font>
      <b/>
      <sz val="8"/>
      <color indexed="81"/>
      <name val="Tahoma"/>
      <family val="2"/>
    </font>
    <font>
      <sz val="12"/>
      <color theme="1"/>
      <name val="Arial"/>
      <family val="2"/>
    </font>
    <font>
      <b/>
      <sz val="12"/>
      <color theme="1"/>
      <name val="Arial"/>
      <family val="2"/>
    </font>
    <font>
      <b/>
      <sz val="12"/>
      <name val="Arial"/>
      <family val="2"/>
    </font>
  </fonts>
  <fills count="17">
    <fill>
      <patternFill patternType="none"/>
    </fill>
    <fill>
      <patternFill patternType="gray125"/>
    </fill>
    <fill>
      <patternFill patternType="solid">
        <fgColor theme="6" tint="0.79998168889431442"/>
        <bgColor indexed="64"/>
      </patternFill>
    </fill>
    <fill>
      <patternFill patternType="solid">
        <fgColor theme="9" tint="0.39997558519241921"/>
        <bgColor indexed="64"/>
      </patternFill>
    </fill>
    <fill>
      <patternFill patternType="solid">
        <fgColor theme="2"/>
        <bgColor indexed="64"/>
      </patternFill>
    </fill>
    <fill>
      <patternFill patternType="solid">
        <fgColor theme="9" tint="-0.249977111117893"/>
        <bgColor indexed="64"/>
      </patternFill>
    </fill>
    <fill>
      <patternFill patternType="solid">
        <fgColor theme="9" tint="-0.499984740745262"/>
        <bgColor indexed="64"/>
      </patternFill>
    </fill>
    <fill>
      <patternFill patternType="solid">
        <fgColor theme="9" tint="0.59999389629810485"/>
        <bgColor indexed="64"/>
      </patternFill>
    </fill>
    <fill>
      <patternFill patternType="solid">
        <fgColor theme="9" tint="0.79998168889431442"/>
        <bgColor indexed="64"/>
      </patternFill>
    </fill>
    <fill>
      <patternFill patternType="solid">
        <fgColor theme="0"/>
        <bgColor indexed="64"/>
      </patternFill>
    </fill>
    <fill>
      <patternFill patternType="solid">
        <fgColor theme="7"/>
        <bgColor indexed="64"/>
      </patternFill>
    </fill>
    <fill>
      <patternFill patternType="solid">
        <fgColor theme="1"/>
        <bgColor indexed="64"/>
      </patternFill>
    </fill>
    <fill>
      <patternFill patternType="solid">
        <fgColor rgb="FFEDEDED"/>
        <bgColor rgb="FF000000"/>
      </patternFill>
    </fill>
    <fill>
      <patternFill patternType="solid">
        <fgColor rgb="FFE2EFDA"/>
        <bgColor rgb="FF000000"/>
      </patternFill>
    </fill>
    <fill>
      <patternFill patternType="solid">
        <fgColor rgb="FFFFFFFF"/>
        <bgColor rgb="FF000000"/>
      </patternFill>
    </fill>
    <fill>
      <patternFill patternType="solid">
        <fgColor rgb="FFAEAAAA"/>
        <bgColor rgb="FF000000"/>
      </patternFill>
    </fill>
    <fill>
      <patternFill patternType="solid">
        <fgColor theme="3"/>
        <bgColor indexed="64"/>
      </patternFill>
    </fill>
  </fills>
  <borders count="33">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right/>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bottom/>
      <diagonal/>
    </border>
    <border>
      <left/>
      <right/>
      <top style="thin">
        <color theme="0"/>
      </top>
      <bottom style="thin">
        <color theme="0"/>
      </bottom>
      <diagonal/>
    </border>
    <border>
      <left/>
      <right style="thin">
        <color theme="0"/>
      </right>
      <top style="thin">
        <color theme="0"/>
      </top>
      <bottom style="thin">
        <color theme="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3">
    <xf numFmtId="0" fontId="0" fillId="0" borderId="0"/>
    <xf numFmtId="9" fontId="1" fillId="0" borderId="0" applyFont="0" applyFill="0" applyBorder="0" applyAlignment="0" applyProtection="0"/>
    <xf numFmtId="0" fontId="15" fillId="0" borderId="0"/>
  </cellStyleXfs>
  <cellXfs count="228">
    <xf numFmtId="0" fontId="0" fillId="0" borderId="0" xfId="0"/>
    <xf numFmtId="0" fontId="0" fillId="0" borderId="0" xfId="0" applyAlignment="1">
      <alignment vertical="center"/>
    </xf>
    <xf numFmtId="0" fontId="17" fillId="0" borderId="0" xfId="0" applyFont="1" applyAlignment="1">
      <alignment vertical="center"/>
    </xf>
    <xf numFmtId="0" fontId="17" fillId="0" borderId="0" xfId="0" applyFont="1" applyBorder="1" applyAlignment="1">
      <alignment horizontal="left" vertical="center"/>
    </xf>
    <xf numFmtId="0" fontId="17" fillId="0" borderId="6" xfId="0" applyFont="1" applyBorder="1" applyAlignment="1">
      <alignment horizontal="left" vertical="center"/>
    </xf>
    <xf numFmtId="0" fontId="17" fillId="0" borderId="9" xfId="0" applyFont="1" applyBorder="1" applyAlignment="1">
      <alignment horizontal="left" vertical="center"/>
    </xf>
    <xf numFmtId="0" fontId="17" fillId="0" borderId="0" xfId="0" applyFont="1" applyAlignment="1">
      <alignment horizontal="left" vertical="center"/>
    </xf>
    <xf numFmtId="0" fontId="19" fillId="6" borderId="0" xfId="0" applyFont="1" applyFill="1" applyAlignment="1">
      <alignment vertical="center"/>
    </xf>
    <xf numFmtId="0" fontId="21" fillId="7" borderId="0" xfId="0" applyFont="1" applyFill="1" applyAlignment="1">
      <alignment vertical="center"/>
    </xf>
    <xf numFmtId="0" fontId="26" fillId="7" borderId="0" xfId="0" applyFont="1" applyFill="1" applyAlignment="1">
      <alignment vertical="center"/>
    </xf>
    <xf numFmtId="0" fontId="17" fillId="0" borderId="5" xfId="0" applyFont="1" applyBorder="1" applyAlignment="1">
      <alignment vertical="center"/>
    </xf>
    <xf numFmtId="0" fontId="17" fillId="0" borderId="0" xfId="0" applyFont="1" applyBorder="1" applyAlignment="1">
      <alignment vertical="center"/>
    </xf>
    <xf numFmtId="0" fontId="17" fillId="0" borderId="6" xfId="0" applyFont="1" applyBorder="1" applyAlignment="1">
      <alignment vertical="center"/>
    </xf>
    <xf numFmtId="0" fontId="17" fillId="0" borderId="8" xfId="0" applyFont="1" applyBorder="1" applyAlignment="1">
      <alignment horizontal="center" vertical="center"/>
    </xf>
    <xf numFmtId="0" fontId="17" fillId="0" borderId="9" xfId="0" applyFont="1" applyBorder="1" applyAlignment="1">
      <alignment horizontal="center" vertical="center"/>
    </xf>
    <xf numFmtId="0" fontId="20" fillId="8" borderId="1" xfId="0" applyFont="1" applyFill="1" applyBorder="1" applyAlignment="1">
      <alignment horizontal="left" vertical="center"/>
    </xf>
    <xf numFmtId="0" fontId="19" fillId="5" borderId="0" xfId="0" applyFont="1" applyFill="1" applyBorder="1" applyAlignment="1">
      <alignment vertical="center"/>
    </xf>
    <xf numFmtId="0" fontId="20" fillId="8" borderId="20" xfId="0" applyFont="1" applyFill="1" applyBorder="1" applyAlignment="1">
      <alignment vertical="center"/>
    </xf>
    <xf numFmtId="0" fontId="20" fillId="8" borderId="22" xfId="0" applyFont="1" applyFill="1" applyBorder="1" applyAlignment="1">
      <alignment vertical="center" wrapText="1"/>
    </xf>
    <xf numFmtId="0" fontId="19" fillId="6" borderId="2" xfId="0" applyFont="1" applyFill="1" applyBorder="1" applyAlignment="1">
      <alignment vertical="center"/>
    </xf>
    <xf numFmtId="0" fontId="19" fillId="6" borderId="3" xfId="0" applyFont="1" applyFill="1" applyBorder="1" applyAlignment="1">
      <alignment vertical="center"/>
    </xf>
    <xf numFmtId="0" fontId="19" fillId="6" borderId="4" xfId="0" applyFont="1" applyFill="1" applyBorder="1" applyAlignment="1">
      <alignment vertical="center"/>
    </xf>
    <xf numFmtId="0" fontId="17" fillId="0" borderId="0" xfId="0" applyFont="1" applyBorder="1" applyAlignment="1">
      <alignment vertical="center" wrapText="1"/>
    </xf>
    <xf numFmtId="0" fontId="19" fillId="5" borderId="5" xfId="0" applyFont="1" applyFill="1" applyBorder="1" applyAlignment="1">
      <alignment vertical="center"/>
    </xf>
    <xf numFmtId="0" fontId="19" fillId="5" borderId="6" xfId="0" applyFont="1" applyFill="1" applyBorder="1" applyAlignment="1">
      <alignment horizontal="right" vertical="center"/>
    </xf>
    <xf numFmtId="0" fontId="20" fillId="7" borderId="0" xfId="0" applyFont="1" applyFill="1" applyBorder="1" applyAlignment="1">
      <alignment horizontal="center" vertical="center"/>
    </xf>
    <xf numFmtId="0" fontId="20" fillId="7" borderId="6" xfId="0" applyFont="1" applyFill="1" applyBorder="1" applyAlignment="1">
      <alignment horizontal="center" vertical="center"/>
    </xf>
    <xf numFmtId="0" fontId="24" fillId="8" borderId="6" xfId="0" applyFont="1" applyFill="1" applyBorder="1" applyAlignment="1">
      <alignment horizontal="left" vertical="center"/>
    </xf>
    <xf numFmtId="0" fontId="20" fillId="0" borderId="0" xfId="0" applyFont="1" applyBorder="1" applyAlignment="1">
      <alignment horizontal="center" vertical="center"/>
    </xf>
    <xf numFmtId="0" fontId="20" fillId="0" borderId="7" xfId="0" applyFont="1" applyBorder="1" applyAlignment="1">
      <alignment horizontal="right" vertical="center"/>
    </xf>
    <xf numFmtId="0" fontId="17" fillId="0" borderId="0" xfId="0" applyFont="1" applyBorder="1" applyAlignment="1">
      <alignment horizontal="center" vertical="center"/>
    </xf>
    <xf numFmtId="0" fontId="5" fillId="6" borderId="0" xfId="0" applyFont="1" applyFill="1" applyBorder="1" applyAlignment="1">
      <alignment vertical="center" wrapText="1"/>
    </xf>
    <xf numFmtId="0" fontId="0" fillId="0" borderId="0" xfId="0" applyBorder="1" applyAlignment="1">
      <alignment vertical="center"/>
    </xf>
    <xf numFmtId="0" fontId="2" fillId="6" borderId="0" xfId="0" applyFont="1" applyFill="1" applyBorder="1" applyAlignment="1">
      <alignment vertical="center"/>
    </xf>
    <xf numFmtId="0" fontId="0" fillId="0" borderId="0" xfId="0" applyBorder="1" applyAlignment="1">
      <alignment vertical="center" wrapText="1"/>
    </xf>
    <xf numFmtId="0" fontId="7" fillId="0" borderId="0" xfId="0" applyFont="1" applyBorder="1" applyAlignment="1">
      <alignment vertical="center" wrapText="1"/>
    </xf>
    <xf numFmtId="0" fontId="0" fillId="0" borderId="0" xfId="0" applyBorder="1" applyAlignment="1">
      <alignment horizontal="left" vertical="center" wrapText="1"/>
    </xf>
    <xf numFmtId="0" fontId="0" fillId="5" borderId="0" xfId="0" applyFill="1" applyBorder="1" applyAlignment="1">
      <alignment vertical="center"/>
    </xf>
    <xf numFmtId="2" fontId="0" fillId="0" borderId="0" xfId="0" applyNumberFormat="1" applyBorder="1" applyAlignment="1">
      <alignment vertical="center"/>
    </xf>
    <xf numFmtId="0" fontId="8" fillId="0" borderId="0" xfId="0" applyFont="1" applyBorder="1" applyAlignment="1">
      <alignment vertical="center"/>
    </xf>
    <xf numFmtId="0" fontId="10" fillId="8" borderId="0" xfId="0" applyFont="1" applyFill="1" applyBorder="1" applyAlignment="1">
      <alignment vertical="center"/>
    </xf>
    <xf numFmtId="0" fontId="0" fillId="8" borderId="0" xfId="0" applyFill="1" applyBorder="1" applyAlignment="1">
      <alignment vertical="center"/>
    </xf>
    <xf numFmtId="0" fontId="14" fillId="0" borderId="0" xfId="0" applyFont="1" applyBorder="1" applyAlignment="1">
      <alignment vertical="center"/>
    </xf>
    <xf numFmtId="0" fontId="11" fillId="5" borderId="0" xfId="0" applyFont="1" applyFill="1" applyBorder="1" applyAlignment="1">
      <alignment vertical="center"/>
    </xf>
    <xf numFmtId="0" fontId="29" fillId="5" borderId="0" xfId="0" applyFont="1" applyFill="1" applyBorder="1" applyAlignment="1">
      <alignment vertical="center" wrapText="1"/>
    </xf>
    <xf numFmtId="0" fontId="16" fillId="5" borderId="0" xfId="0" applyFont="1" applyFill="1" applyBorder="1" applyAlignment="1">
      <alignment vertical="center"/>
    </xf>
    <xf numFmtId="2" fontId="0" fillId="8" borderId="0" xfId="0" applyNumberFormat="1" applyFill="1" applyBorder="1" applyAlignment="1">
      <alignment vertical="center"/>
    </xf>
    <xf numFmtId="1" fontId="9" fillId="2" borderId="0" xfId="0" applyNumberFormat="1" applyFont="1" applyFill="1" applyBorder="1" applyAlignment="1">
      <alignment vertical="center"/>
    </xf>
    <xf numFmtId="1" fontId="9" fillId="9" borderId="0" xfId="0" applyNumberFormat="1" applyFont="1" applyFill="1" applyBorder="1" applyAlignment="1">
      <alignment vertical="center"/>
    </xf>
    <xf numFmtId="0" fontId="0" fillId="9" borderId="0" xfId="0" applyFill="1" applyBorder="1" applyAlignment="1">
      <alignment vertical="center"/>
    </xf>
    <xf numFmtId="0" fontId="30" fillId="0" borderId="0" xfId="0" applyFont="1" applyAlignment="1">
      <alignment vertical="center"/>
    </xf>
    <xf numFmtId="9" fontId="31" fillId="8" borderId="0" xfId="1" applyFont="1" applyFill="1" applyBorder="1" applyAlignment="1">
      <alignment horizontal="center" vertical="center"/>
    </xf>
    <xf numFmtId="0" fontId="11" fillId="8" borderId="0" xfId="0" applyFont="1" applyFill="1" applyAlignment="1">
      <alignment vertical="center"/>
    </xf>
    <xf numFmtId="1" fontId="11" fillId="8" borderId="0" xfId="0" applyNumberFormat="1" applyFont="1" applyFill="1" applyAlignment="1">
      <alignment vertical="center"/>
    </xf>
    <xf numFmtId="0" fontId="32" fillId="8" borderId="0" xfId="0" applyFont="1" applyFill="1" applyAlignment="1">
      <alignment vertical="center"/>
    </xf>
    <xf numFmtId="0" fontId="32" fillId="0" borderId="0" xfId="0" applyFont="1" applyAlignment="1">
      <alignment horizontal="right" vertical="center"/>
    </xf>
    <xf numFmtId="0" fontId="17" fillId="0" borderId="0" xfId="0" applyFont="1"/>
    <xf numFmtId="0" fontId="33" fillId="8" borderId="0" xfId="0" applyFont="1" applyFill="1" applyBorder="1" applyAlignment="1">
      <alignment horizontal="center" vertical="center"/>
    </xf>
    <xf numFmtId="0" fontId="20" fillId="8" borderId="0" xfId="0" applyFont="1" applyFill="1" applyBorder="1" applyAlignment="1">
      <alignment horizontal="center" vertical="center"/>
    </xf>
    <xf numFmtId="0" fontId="17" fillId="4" borderId="15" xfId="2" applyFont="1" applyFill="1" applyBorder="1" applyAlignment="1">
      <alignment horizontal="left" vertical="center" wrapText="1" indent="1"/>
    </xf>
    <xf numFmtId="9" fontId="17" fillId="8" borderId="15" xfId="1" applyNumberFormat="1" applyFont="1" applyFill="1" applyBorder="1" applyAlignment="1" applyProtection="1">
      <alignment horizontal="center" vertical="center" wrapText="1"/>
      <protection locked="0"/>
    </xf>
    <xf numFmtId="0" fontId="22" fillId="6" borderId="15" xfId="2" applyFont="1" applyFill="1" applyBorder="1" applyAlignment="1">
      <alignment horizontal="center" vertical="center" wrapText="1"/>
    </xf>
    <xf numFmtId="0" fontId="22" fillId="6" borderId="15" xfId="2" applyFont="1" applyFill="1" applyBorder="1" applyAlignment="1" applyProtection="1">
      <alignment horizontal="center" vertical="center" wrapText="1"/>
      <protection locked="0"/>
    </xf>
    <xf numFmtId="0" fontId="22" fillId="6" borderId="15" xfId="2" applyFont="1" applyFill="1" applyBorder="1" applyAlignment="1">
      <alignment horizontal="left" vertical="center" wrapText="1" indent="1"/>
    </xf>
    <xf numFmtId="9" fontId="27" fillId="10" borderId="16" xfId="1" applyNumberFormat="1" applyFont="1" applyFill="1" applyBorder="1" applyAlignment="1">
      <alignment horizontal="center" vertical="center" wrapText="1"/>
    </xf>
    <xf numFmtId="0" fontId="20" fillId="8" borderId="15" xfId="0" applyFont="1" applyFill="1" applyBorder="1" applyAlignment="1">
      <alignment horizontal="center" vertical="center"/>
    </xf>
    <xf numFmtId="0" fontId="0" fillId="8" borderId="13" xfId="0" applyFill="1" applyBorder="1" applyAlignment="1">
      <alignment wrapText="1"/>
    </xf>
    <xf numFmtId="0" fontId="19" fillId="5" borderId="0" xfId="0" applyFont="1" applyFill="1" applyBorder="1" applyAlignment="1">
      <alignment horizontal="center" vertical="center"/>
    </xf>
    <xf numFmtId="0" fontId="17" fillId="0" borderId="0" xfId="0" applyFont="1" applyBorder="1" applyAlignment="1">
      <alignment horizontal="center" vertical="center" wrapText="1"/>
    </xf>
    <xf numFmtId="0" fontId="17" fillId="0" borderId="0" xfId="0" applyFont="1" applyBorder="1" applyAlignment="1">
      <alignment horizontal="left" vertical="center"/>
    </xf>
    <xf numFmtId="0" fontId="17" fillId="0" borderId="5" xfId="0" applyFont="1" applyBorder="1" applyAlignment="1">
      <alignment horizontal="left" vertical="center"/>
    </xf>
    <xf numFmtId="0" fontId="17" fillId="0" borderId="0" xfId="0" applyFont="1" applyBorder="1" applyAlignment="1">
      <alignment horizontal="center" vertical="center"/>
    </xf>
    <xf numFmtId="0" fontId="35" fillId="0" borderId="0" xfId="0" applyFont="1"/>
    <xf numFmtId="0" fontId="35" fillId="0" borderId="0" xfId="0" applyFont="1" applyAlignment="1">
      <alignment vertical="center" wrapText="1"/>
    </xf>
    <xf numFmtId="0" fontId="36" fillId="0" borderId="1" xfId="0" applyFont="1" applyBorder="1" applyAlignment="1">
      <alignment horizontal="center" vertical="center" wrapText="1" readingOrder="1"/>
    </xf>
    <xf numFmtId="0" fontId="34" fillId="0" borderId="1" xfId="0" applyFont="1" applyBorder="1" applyAlignment="1">
      <alignment horizontal="center" vertical="center"/>
    </xf>
    <xf numFmtId="0" fontId="37" fillId="0" borderId="1" xfId="0" applyFont="1" applyBorder="1" applyAlignment="1">
      <alignment horizontal="left" vertical="center" wrapText="1" readingOrder="1"/>
    </xf>
    <xf numFmtId="0" fontId="38" fillId="0" borderId="1" xfId="0" applyFont="1" applyBorder="1" applyAlignment="1">
      <alignment vertical="center" wrapText="1"/>
    </xf>
    <xf numFmtId="0" fontId="35" fillId="0" borderId="0" xfId="0" applyFont="1" applyAlignment="1">
      <alignment vertical="center"/>
    </xf>
    <xf numFmtId="0" fontId="17" fillId="0" borderId="6" xfId="0" applyFont="1" applyBorder="1" applyAlignment="1">
      <alignment horizontal="left" vertical="center" wrapText="1"/>
    </xf>
    <xf numFmtId="0" fontId="35" fillId="0" borderId="1" xfId="0" applyFont="1" applyBorder="1" applyAlignment="1">
      <alignment horizontal="center" vertical="center"/>
    </xf>
    <xf numFmtId="0" fontId="35" fillId="9" borderId="1" xfId="0" applyFont="1" applyFill="1" applyBorder="1" applyAlignment="1">
      <alignment horizontal="center" vertical="center"/>
    </xf>
    <xf numFmtId="0" fontId="17" fillId="0" borderId="5" xfId="0" applyFont="1" applyBorder="1" applyAlignment="1">
      <alignment horizontal="left" vertical="center"/>
    </xf>
    <xf numFmtId="0" fontId="40" fillId="0" borderId="0" xfId="0" applyFont="1" applyAlignment="1">
      <alignment horizontal="left" vertical="center" wrapText="1"/>
    </xf>
    <xf numFmtId="0" fontId="39" fillId="0" borderId="6" xfId="0" applyFont="1" applyBorder="1" applyAlignment="1">
      <alignment horizontal="left" vertical="center"/>
    </xf>
    <xf numFmtId="0" fontId="17" fillId="0" borderId="6" xfId="0" applyFont="1" applyBorder="1" applyAlignment="1">
      <alignment horizontal="left" vertical="top" wrapText="1"/>
    </xf>
    <xf numFmtId="0" fontId="17" fillId="0" borderId="0" xfId="0" applyFont="1" applyAlignment="1">
      <alignment horizontal="left" vertical="center" wrapText="1"/>
    </xf>
    <xf numFmtId="0" fontId="0" fillId="0" borderId="0" xfId="0" applyAlignment="1">
      <alignment vertical="center" wrapText="1"/>
    </xf>
    <xf numFmtId="0" fontId="42" fillId="0" borderId="0" xfId="0" applyFont="1" applyAlignment="1">
      <alignment vertical="center" wrapText="1"/>
    </xf>
    <xf numFmtId="0" fontId="10" fillId="13" borderId="0" xfId="0" applyFont="1" applyFill="1" applyAlignment="1">
      <alignment horizontal="center" vertical="center"/>
    </xf>
    <xf numFmtId="0" fontId="42" fillId="0" borderId="0" xfId="0" applyFont="1" applyAlignment="1">
      <alignment vertical="center"/>
    </xf>
    <xf numFmtId="0" fontId="42" fillId="14" borderId="0" xfId="0" applyFont="1" applyFill="1" applyAlignment="1">
      <alignment vertical="center" wrapText="1"/>
    </xf>
    <xf numFmtId="0" fontId="17" fillId="0" borderId="5" xfId="0" applyFont="1" applyBorder="1" applyAlignment="1">
      <alignment vertical="center" wrapText="1"/>
    </xf>
    <xf numFmtId="0" fontId="11" fillId="0" borderId="0" xfId="0" applyFont="1" applyAlignment="1">
      <alignment vertical="center"/>
    </xf>
    <xf numFmtId="0" fontId="0" fillId="0" borderId="0" xfId="0" applyAlignment="1">
      <alignment wrapText="1"/>
    </xf>
    <xf numFmtId="49" fontId="0" fillId="0" borderId="0" xfId="0" applyNumberFormat="1" applyAlignment="1">
      <alignment horizontal="left" vertical="center" indent="5"/>
    </xf>
    <xf numFmtId="49" fontId="0" fillId="0" borderId="0" xfId="0" applyNumberFormat="1"/>
    <xf numFmtId="0" fontId="0" fillId="0" borderId="0" xfId="0" applyAlignment="1">
      <alignment horizontal="center" vertical="top" wrapText="1"/>
    </xf>
    <xf numFmtId="0" fontId="0" fillId="0" borderId="0" xfId="0" applyAlignment="1">
      <alignment horizontal="left" wrapText="1"/>
    </xf>
    <xf numFmtId="0" fontId="44" fillId="15" borderId="29" xfId="0" applyFont="1" applyFill="1" applyBorder="1" applyAlignment="1">
      <alignment horizontal="center"/>
    </xf>
    <xf numFmtId="0" fontId="44" fillId="15" borderId="30" xfId="0" applyFont="1" applyFill="1" applyBorder="1" applyAlignment="1">
      <alignment horizontal="center"/>
    </xf>
    <xf numFmtId="0" fontId="44" fillId="15" borderId="30" xfId="0" applyFont="1" applyFill="1" applyBorder="1" applyAlignment="1">
      <alignment horizontal="center" wrapText="1"/>
    </xf>
    <xf numFmtId="0" fontId="44" fillId="15" borderId="30" xfId="0" applyFont="1" applyFill="1" applyBorder="1" applyAlignment="1">
      <alignment horizontal="left" wrapText="1"/>
    </xf>
    <xf numFmtId="0" fontId="19" fillId="5" borderId="2" xfId="0" applyFont="1" applyFill="1" applyBorder="1" applyAlignment="1">
      <alignment horizontal="center" vertical="center"/>
    </xf>
    <xf numFmtId="0" fontId="19" fillId="5" borderId="3" xfId="0" applyFont="1" applyFill="1" applyBorder="1" applyAlignment="1">
      <alignment horizontal="center" vertical="center"/>
    </xf>
    <xf numFmtId="0" fontId="19" fillId="5" borderId="4" xfId="0" applyFont="1" applyFill="1" applyBorder="1" applyAlignment="1">
      <alignment horizontal="center" vertical="center"/>
    </xf>
    <xf numFmtId="0" fontId="20" fillId="0" borderId="5" xfId="0" applyFont="1" applyBorder="1" applyAlignment="1">
      <alignment horizontal="left" vertical="center" wrapText="1"/>
    </xf>
    <xf numFmtId="0" fontId="17" fillId="0" borderId="0" xfId="0" applyFont="1" applyBorder="1" applyAlignment="1">
      <alignment horizontal="left" vertical="center" wrapText="1"/>
    </xf>
    <xf numFmtId="0" fontId="17" fillId="0" borderId="6" xfId="0" applyFont="1" applyBorder="1" applyAlignment="1">
      <alignment horizontal="left" vertical="center" wrapText="1"/>
    </xf>
    <xf numFmtId="0" fontId="17" fillId="0" borderId="5" xfId="0" applyFont="1" applyBorder="1" applyAlignment="1">
      <alignment horizontal="left" vertical="center" wrapText="1"/>
    </xf>
    <xf numFmtId="0" fontId="17" fillId="0" borderId="7" xfId="0" applyFont="1" applyBorder="1" applyAlignment="1">
      <alignment horizontal="left" vertical="center" wrapText="1"/>
    </xf>
    <xf numFmtId="0" fontId="17" fillId="0" borderId="8" xfId="0" applyFont="1" applyBorder="1" applyAlignment="1">
      <alignment horizontal="left" vertical="center" wrapText="1"/>
    </xf>
    <xf numFmtId="0" fontId="17" fillId="0" borderId="9" xfId="0" applyFont="1" applyBorder="1" applyAlignment="1">
      <alignment horizontal="left" vertical="center" wrapText="1"/>
    </xf>
    <xf numFmtId="0" fontId="17" fillId="0" borderId="5" xfId="0" applyFont="1" applyBorder="1" applyAlignment="1">
      <alignment horizontal="center" vertical="center"/>
    </xf>
    <xf numFmtId="0" fontId="17" fillId="0" borderId="0" xfId="0" applyFont="1" applyBorder="1" applyAlignment="1">
      <alignment horizontal="center" vertical="center"/>
    </xf>
    <xf numFmtId="0" fontId="17" fillId="0" borderId="6" xfId="0" applyFont="1" applyBorder="1" applyAlignment="1">
      <alignment horizontal="center" vertical="center"/>
    </xf>
    <xf numFmtId="0" fontId="17" fillId="0" borderId="5" xfId="0" applyFont="1" applyBorder="1" applyAlignment="1">
      <alignment horizontal="center" vertical="center" wrapText="1"/>
    </xf>
    <xf numFmtId="0" fontId="17" fillId="0" borderId="0" xfId="0" applyFont="1" applyBorder="1" applyAlignment="1">
      <alignment horizontal="center" vertical="center" wrapText="1"/>
    </xf>
    <xf numFmtId="0" fontId="17" fillId="0" borderId="6" xfId="0" applyFont="1" applyBorder="1" applyAlignment="1">
      <alignment horizontal="center" vertical="center" wrapText="1"/>
    </xf>
    <xf numFmtId="0" fontId="17" fillId="0" borderId="7" xfId="0" applyFont="1" applyBorder="1" applyAlignment="1">
      <alignment horizontal="center" vertical="center"/>
    </xf>
    <xf numFmtId="0" fontId="17" fillId="0" borderId="8" xfId="0" applyFont="1" applyBorder="1" applyAlignment="1">
      <alignment horizontal="center" vertical="center"/>
    </xf>
    <xf numFmtId="0" fontId="17" fillId="0" borderId="9" xfId="0" applyFont="1" applyBorder="1" applyAlignment="1">
      <alignment horizontal="center" vertical="center"/>
    </xf>
    <xf numFmtId="0" fontId="19" fillId="6" borderId="2" xfId="0" applyFont="1" applyFill="1" applyBorder="1" applyAlignment="1">
      <alignment horizontal="left" vertical="center" wrapText="1"/>
    </xf>
    <xf numFmtId="0" fontId="19" fillId="6" borderId="3" xfId="0" applyFont="1" applyFill="1" applyBorder="1" applyAlignment="1">
      <alignment horizontal="left" vertical="center" wrapText="1"/>
    </xf>
    <xf numFmtId="0" fontId="19" fillId="6" borderId="4" xfId="0" applyFont="1" applyFill="1" applyBorder="1" applyAlignment="1">
      <alignment horizontal="left" vertical="center" wrapText="1"/>
    </xf>
    <xf numFmtId="0" fontId="17" fillId="7" borderId="1" xfId="0" applyFont="1" applyFill="1" applyBorder="1" applyAlignment="1">
      <alignment horizontal="center" vertical="center"/>
    </xf>
    <xf numFmtId="0" fontId="20" fillId="0" borderId="23" xfId="0" applyFont="1" applyBorder="1" applyAlignment="1">
      <alignment horizontal="right" vertical="center"/>
    </xf>
    <xf numFmtId="0" fontId="17" fillId="0" borderId="1" xfId="0" applyFont="1" applyBorder="1" applyAlignment="1">
      <alignment horizontal="center" vertical="center"/>
    </xf>
    <xf numFmtId="0" fontId="26" fillId="7" borderId="5" xfId="0" applyFont="1" applyFill="1" applyBorder="1" applyAlignment="1">
      <alignment horizontal="left" vertical="center"/>
    </xf>
    <xf numFmtId="0" fontId="26" fillId="7" borderId="0" xfId="0" applyFont="1" applyFill="1" applyBorder="1" applyAlignment="1">
      <alignment horizontal="left" vertical="center"/>
    </xf>
    <xf numFmtId="0" fontId="26" fillId="7" borderId="6" xfId="0" applyFont="1" applyFill="1" applyBorder="1" applyAlignment="1">
      <alignment horizontal="left" vertical="center"/>
    </xf>
    <xf numFmtId="0" fontId="17" fillId="0" borderId="2" xfId="0" applyFont="1" applyBorder="1" applyAlignment="1">
      <alignment horizontal="left" vertical="top" wrapText="1"/>
    </xf>
    <xf numFmtId="0" fontId="17" fillId="0" borderId="3" xfId="0" applyFont="1" applyBorder="1" applyAlignment="1">
      <alignment horizontal="left" vertical="top" wrapText="1"/>
    </xf>
    <xf numFmtId="0" fontId="17" fillId="0" borderId="4" xfId="0" applyFont="1" applyBorder="1" applyAlignment="1">
      <alignment horizontal="left" vertical="top" wrapText="1"/>
    </xf>
    <xf numFmtId="0" fontId="17" fillId="0" borderId="5" xfId="0" applyFont="1" applyBorder="1" applyAlignment="1">
      <alignment horizontal="left" vertical="top" wrapText="1"/>
    </xf>
    <xf numFmtId="0" fontId="17" fillId="0" borderId="0" xfId="0" applyFont="1" applyAlignment="1">
      <alignment horizontal="left" vertical="top" wrapText="1"/>
    </xf>
    <xf numFmtId="0" fontId="17" fillId="0" borderId="6" xfId="0" applyFont="1" applyBorder="1" applyAlignment="1">
      <alignment horizontal="left" vertical="top" wrapText="1"/>
    </xf>
    <xf numFmtId="0" fontId="17" fillId="0" borderId="7" xfId="0" applyFont="1" applyBorder="1" applyAlignment="1">
      <alignment horizontal="left" vertical="top" wrapText="1"/>
    </xf>
    <xf numFmtId="0" fontId="17" fillId="0" borderId="8" xfId="0" applyFont="1" applyBorder="1" applyAlignment="1">
      <alignment horizontal="left" vertical="top" wrapText="1"/>
    </xf>
    <xf numFmtId="0" fontId="17" fillId="0" borderId="9" xfId="0" applyFont="1" applyBorder="1" applyAlignment="1">
      <alignment horizontal="left" vertical="top" wrapText="1"/>
    </xf>
    <xf numFmtId="0" fontId="17" fillId="0" borderId="0" xfId="0" applyFont="1" applyBorder="1" applyAlignment="1">
      <alignment horizontal="left" vertical="top" wrapText="1"/>
    </xf>
    <xf numFmtId="0" fontId="17" fillId="0" borderId="1" xfId="0" applyFont="1" applyBorder="1" applyAlignment="1">
      <alignment horizontal="left" vertical="center" wrapText="1"/>
    </xf>
    <xf numFmtId="0" fontId="17" fillId="0" borderId="5" xfId="0" applyFont="1" applyBorder="1" applyAlignment="1">
      <alignment horizontal="left" vertical="center"/>
    </xf>
    <xf numFmtId="0" fontId="17" fillId="0" borderId="0" xfId="0" applyFont="1" applyBorder="1" applyAlignment="1">
      <alignment horizontal="left" vertical="center"/>
    </xf>
    <xf numFmtId="0" fontId="17" fillId="0" borderId="7" xfId="0" applyFont="1" applyBorder="1" applyAlignment="1">
      <alignment horizontal="left" vertical="center"/>
    </xf>
    <xf numFmtId="0" fontId="17" fillId="0" borderId="8" xfId="0" applyFont="1" applyBorder="1" applyAlignment="1">
      <alignment horizontal="left" vertical="center"/>
    </xf>
    <xf numFmtId="0" fontId="20" fillId="0" borderId="14" xfId="0" applyFont="1" applyBorder="1" applyAlignment="1">
      <alignment horizontal="center" vertical="center"/>
    </xf>
    <xf numFmtId="0" fontId="20" fillId="7" borderId="5" xfId="0" applyFont="1" applyFill="1" applyBorder="1" applyAlignment="1">
      <alignment horizontal="center" vertical="center"/>
    </xf>
    <xf numFmtId="0" fontId="20" fillId="7" borderId="0" xfId="0" applyFont="1" applyFill="1" applyBorder="1" applyAlignment="1">
      <alignment horizontal="center" vertical="center"/>
    </xf>
    <xf numFmtId="0" fontId="20" fillId="8" borderId="20" xfId="0" applyFont="1" applyFill="1" applyBorder="1" applyAlignment="1">
      <alignment horizontal="left" vertical="center"/>
    </xf>
    <xf numFmtId="0" fontId="17" fillId="0" borderId="0" xfId="0" applyFont="1" applyAlignment="1">
      <alignment horizontal="center" vertical="center"/>
    </xf>
    <xf numFmtId="0" fontId="20" fillId="7" borderId="10" xfId="0" applyFont="1" applyFill="1" applyBorder="1" applyAlignment="1">
      <alignment horizontal="center" vertical="center" wrapText="1"/>
    </xf>
    <xf numFmtId="0" fontId="20" fillId="7" borderId="11" xfId="0" applyFont="1" applyFill="1" applyBorder="1" applyAlignment="1">
      <alignment horizontal="center" vertical="center"/>
    </xf>
    <xf numFmtId="0" fontId="20" fillId="7" borderId="12" xfId="0" applyFont="1" applyFill="1" applyBorder="1" applyAlignment="1">
      <alignment horizontal="center" vertical="center"/>
    </xf>
    <xf numFmtId="0" fontId="17" fillId="2" borderId="1" xfId="0" applyFont="1" applyFill="1" applyBorder="1" applyAlignment="1">
      <alignment horizontal="left" vertical="center"/>
    </xf>
    <xf numFmtId="0" fontId="17" fillId="2" borderId="21" xfId="0" applyFont="1" applyFill="1" applyBorder="1" applyAlignment="1">
      <alignment horizontal="left" vertical="center"/>
    </xf>
    <xf numFmtId="0" fontId="22" fillId="6" borderId="17" xfId="0" applyFont="1" applyFill="1" applyBorder="1" applyAlignment="1">
      <alignment horizontal="left" vertical="center"/>
    </xf>
    <xf numFmtId="0" fontId="22" fillId="6" borderId="18" xfId="0" applyFont="1" applyFill="1" applyBorder="1" applyAlignment="1">
      <alignment horizontal="left" vertical="center"/>
    </xf>
    <xf numFmtId="0" fontId="22" fillId="6" borderId="19" xfId="0" applyFont="1" applyFill="1" applyBorder="1" applyAlignment="1">
      <alignment horizontal="left" vertical="center"/>
    </xf>
    <xf numFmtId="0" fontId="39" fillId="0" borderId="0" xfId="0" applyFont="1" applyBorder="1" applyAlignment="1">
      <alignment horizontal="left" vertical="center" wrapText="1"/>
    </xf>
    <xf numFmtId="0" fontId="19" fillId="6" borderId="2" xfId="0" applyFont="1" applyFill="1" applyBorder="1" applyAlignment="1">
      <alignment horizontal="center" vertical="center"/>
    </xf>
    <xf numFmtId="0" fontId="19" fillId="6" borderId="3" xfId="0" applyFont="1" applyFill="1" applyBorder="1" applyAlignment="1">
      <alignment horizontal="center" vertical="center"/>
    </xf>
    <xf numFmtId="0" fontId="19" fillId="6" borderId="4" xfId="0" applyFont="1" applyFill="1" applyBorder="1" applyAlignment="1">
      <alignment horizontal="center" vertical="center"/>
    </xf>
    <xf numFmtId="0" fontId="19" fillId="5" borderId="5" xfId="0" applyFont="1" applyFill="1" applyBorder="1" applyAlignment="1">
      <alignment horizontal="right" vertical="center"/>
    </xf>
    <xf numFmtId="0" fontId="19" fillId="5" borderId="0" xfId="0" applyFont="1" applyFill="1" applyBorder="1" applyAlignment="1">
      <alignment horizontal="right" vertical="center"/>
    </xf>
    <xf numFmtId="0" fontId="19" fillId="5" borderId="6" xfId="0" applyFont="1" applyFill="1" applyBorder="1" applyAlignment="1">
      <alignment horizontal="right" vertical="center"/>
    </xf>
    <xf numFmtId="0" fontId="39" fillId="12" borderId="26" xfId="0" applyFont="1" applyFill="1" applyBorder="1" applyAlignment="1">
      <alignment horizontal="left" vertical="center"/>
    </xf>
    <xf numFmtId="0" fontId="39" fillId="12" borderId="27" xfId="0" applyFont="1" applyFill="1" applyBorder="1" applyAlignment="1">
      <alignment horizontal="left" vertical="center"/>
    </xf>
    <xf numFmtId="0" fontId="39" fillId="12" borderId="28" xfId="0" applyFont="1" applyFill="1" applyBorder="1" applyAlignment="1">
      <alignment horizontal="left" vertical="center"/>
    </xf>
    <xf numFmtId="0" fontId="26" fillId="0" borderId="5" xfId="0" applyFont="1" applyBorder="1" applyAlignment="1">
      <alignment horizontal="left" vertical="top" wrapText="1"/>
    </xf>
    <xf numFmtId="0" fontId="26" fillId="0" borderId="0" xfId="0" applyFont="1" applyBorder="1" applyAlignment="1">
      <alignment horizontal="left" vertical="top" wrapText="1"/>
    </xf>
    <xf numFmtId="0" fontId="26" fillId="0" borderId="6" xfId="0" applyFont="1" applyBorder="1" applyAlignment="1">
      <alignment horizontal="left" vertical="top" wrapText="1"/>
    </xf>
    <xf numFmtId="0" fontId="26" fillId="0" borderId="7" xfId="0" applyFont="1" applyBorder="1" applyAlignment="1">
      <alignment horizontal="left" vertical="top" wrapText="1"/>
    </xf>
    <xf numFmtId="0" fontId="26" fillId="0" borderId="8" xfId="0" applyFont="1" applyBorder="1" applyAlignment="1">
      <alignment horizontal="left" vertical="top" wrapText="1"/>
    </xf>
    <xf numFmtId="0" fontId="26" fillId="0" borderId="9" xfId="0" applyFont="1" applyBorder="1" applyAlignment="1">
      <alignment horizontal="left" vertical="top" wrapText="1"/>
    </xf>
    <xf numFmtId="0" fontId="20" fillId="2" borderId="5" xfId="0" applyFont="1" applyFill="1" applyBorder="1" applyAlignment="1">
      <alignment horizontal="center" vertical="center"/>
    </xf>
    <xf numFmtId="0" fontId="20" fillId="2" borderId="0" xfId="0" applyFont="1" applyFill="1" applyAlignment="1">
      <alignment horizontal="center" vertical="center"/>
    </xf>
    <xf numFmtId="0" fontId="27" fillId="3" borderId="5" xfId="0" applyFont="1" applyFill="1" applyBorder="1" applyAlignment="1">
      <alignment horizontal="left" vertical="center"/>
    </xf>
    <xf numFmtId="0" fontId="27" fillId="3" borderId="0" xfId="0" applyFont="1" applyFill="1" applyBorder="1" applyAlignment="1">
      <alignment horizontal="left" vertical="center"/>
    </xf>
    <xf numFmtId="0" fontId="23" fillId="7" borderId="0" xfId="0" applyFont="1" applyFill="1" applyBorder="1" applyAlignment="1">
      <alignment horizontal="left" vertical="center"/>
    </xf>
    <xf numFmtId="0" fontId="29" fillId="11" borderId="0" xfId="0" applyFont="1" applyFill="1" applyAlignment="1">
      <alignment horizontal="center"/>
    </xf>
    <xf numFmtId="0" fontId="4" fillId="6" borderId="0" xfId="0" applyFont="1" applyFill="1" applyBorder="1" applyAlignment="1">
      <alignment horizontal="center" vertical="center" wrapText="1"/>
    </xf>
    <xf numFmtId="0" fontId="5" fillId="6" borderId="0" xfId="0" applyFont="1" applyFill="1" applyBorder="1" applyAlignment="1">
      <alignment horizontal="center" vertical="center" wrapText="1"/>
    </xf>
    <xf numFmtId="0" fontId="11" fillId="0" borderId="0" xfId="0" applyFont="1" applyBorder="1" applyAlignment="1">
      <alignment horizontal="center" vertical="center" wrapText="1"/>
    </xf>
    <xf numFmtId="0" fontId="11" fillId="3" borderId="0" xfId="0" applyFont="1" applyFill="1" applyBorder="1" applyAlignment="1">
      <alignment horizontal="left" vertical="center"/>
    </xf>
    <xf numFmtId="0" fontId="11" fillId="3" borderId="0" xfId="0" applyFont="1" applyFill="1" applyAlignment="1">
      <alignment horizontal="left" vertical="center"/>
    </xf>
    <xf numFmtId="0" fontId="17" fillId="2" borderId="15" xfId="0" applyFont="1" applyFill="1" applyBorder="1" applyAlignment="1">
      <alignment horizontal="left" vertical="center" wrapText="1"/>
    </xf>
    <xf numFmtId="0" fontId="20" fillId="8" borderId="15" xfId="0" applyFont="1" applyFill="1" applyBorder="1" applyAlignment="1">
      <alignment horizontal="center" vertical="center"/>
    </xf>
    <xf numFmtId="0" fontId="17" fillId="2" borderId="16" xfId="0" applyFont="1" applyFill="1" applyBorder="1" applyAlignment="1">
      <alignment horizontal="left" vertical="center"/>
    </xf>
    <xf numFmtId="0" fontId="17" fillId="2" borderId="24" xfId="0" applyFont="1" applyFill="1" applyBorder="1" applyAlignment="1">
      <alignment horizontal="left" vertical="center"/>
    </xf>
    <xf numFmtId="0" fontId="17" fillId="2" borderId="25" xfId="0" applyFont="1" applyFill="1" applyBorder="1" applyAlignment="1">
      <alignment horizontal="left" vertical="center"/>
    </xf>
    <xf numFmtId="0" fontId="0" fillId="0" borderId="21" xfId="0" applyBorder="1" applyAlignment="1">
      <alignment horizontal="center" vertical="center" wrapText="1"/>
    </xf>
    <xf numFmtId="0" fontId="45" fillId="0" borderId="0" xfId="0" applyFont="1" applyAlignment="1">
      <alignment horizontal="center"/>
    </xf>
    <xf numFmtId="0" fontId="42" fillId="0" borderId="1" xfId="0" applyFont="1" applyBorder="1" applyAlignment="1">
      <alignment horizontal="left" vertical="top" wrapText="1"/>
    </xf>
    <xf numFmtId="0" fontId="42" fillId="0" borderId="1" xfId="0" applyFont="1" applyBorder="1" applyAlignment="1">
      <alignment horizontal="left" wrapText="1"/>
    </xf>
    <xf numFmtId="0" fontId="42" fillId="0" borderId="1" xfId="0" applyFont="1" applyBorder="1" applyAlignment="1">
      <alignment wrapText="1"/>
    </xf>
    <xf numFmtId="0" fontId="42" fillId="0" borderId="31" xfId="0" applyFont="1" applyBorder="1" applyAlignment="1">
      <alignment horizontal="left" wrapText="1"/>
    </xf>
    <xf numFmtId="0" fontId="42" fillId="0" borderId="1" xfId="0" applyFont="1" applyBorder="1" applyAlignment="1">
      <alignment horizontal="center" vertical="center" wrapText="1"/>
    </xf>
    <xf numFmtId="0" fontId="42" fillId="0" borderId="1" xfId="0" applyFont="1" applyBorder="1" applyAlignment="1">
      <alignment horizontal="left" vertical="center" wrapText="1"/>
    </xf>
    <xf numFmtId="0" fontId="42" fillId="0" borderId="1" xfId="0" applyFont="1" applyBorder="1" applyAlignment="1">
      <alignment horizontal="left" vertical="top" wrapText="1"/>
    </xf>
    <xf numFmtId="0" fontId="42" fillId="0" borderId="1" xfId="0" applyFont="1" applyBorder="1" applyAlignment="1">
      <alignment horizontal="left" wrapText="1"/>
    </xf>
    <xf numFmtId="0" fontId="42" fillId="0" borderId="1" xfId="0" applyFont="1" applyBorder="1" applyAlignment="1">
      <alignment vertical="top" wrapText="1"/>
    </xf>
    <xf numFmtId="0" fontId="42" fillId="0" borderId="20" xfId="0" applyFont="1" applyBorder="1" applyAlignment="1">
      <alignment horizontal="center" vertical="center" wrapText="1"/>
    </xf>
    <xf numFmtId="0" fontId="0" fillId="0" borderId="21" xfId="0" applyBorder="1" applyAlignment="1">
      <alignment horizontal="center" vertical="center"/>
    </xf>
    <xf numFmtId="0" fontId="42" fillId="0" borderId="22" xfId="0" applyFont="1" applyBorder="1" applyAlignment="1">
      <alignment horizontal="center" vertical="center" wrapText="1"/>
    </xf>
    <xf numFmtId="0" fontId="42" fillId="0" borderId="31" xfId="0" applyFont="1" applyBorder="1" applyAlignment="1">
      <alignment horizontal="center" vertical="center" wrapText="1"/>
    </xf>
    <xf numFmtId="0" fontId="42" fillId="0" borderId="31" xfId="0" applyFont="1" applyBorder="1" applyAlignment="1">
      <alignment horizontal="left" vertical="center" wrapText="1"/>
    </xf>
    <xf numFmtId="0" fontId="0" fillId="0" borderId="32" xfId="0" applyBorder="1" applyAlignment="1">
      <alignment horizontal="center" vertical="center"/>
    </xf>
    <xf numFmtId="0" fontId="46" fillId="0" borderId="0" xfId="0" applyFont="1"/>
    <xf numFmtId="0" fontId="17" fillId="0" borderId="0" xfId="0" applyFont="1" applyAlignment="1">
      <alignment horizontal="center"/>
    </xf>
    <xf numFmtId="0" fontId="20" fillId="0" borderId="0" xfId="0" applyFont="1"/>
    <xf numFmtId="0" fontId="47" fillId="16" borderId="1" xfId="0" applyFont="1" applyFill="1" applyBorder="1" applyAlignment="1">
      <alignment horizontal="center" vertical="center" wrapText="1"/>
    </xf>
    <xf numFmtId="0" fontId="42" fillId="0" borderId="1" xfId="0" applyFont="1" applyBorder="1" applyAlignment="1">
      <alignment vertical="center" wrapText="1"/>
    </xf>
    <xf numFmtId="0" fontId="17" fillId="0" borderId="1" xfId="0" applyFont="1" applyBorder="1" applyAlignment="1">
      <alignment horizontal="center"/>
    </xf>
    <xf numFmtId="0" fontId="17" fillId="0" borderId="1" xfId="0" applyFont="1" applyBorder="1" applyAlignment="1">
      <alignment horizontal="center" vertical="center" wrapText="1"/>
    </xf>
    <xf numFmtId="0" fontId="42" fillId="0" borderId="0" xfId="0" applyFont="1" applyBorder="1" applyAlignment="1">
      <alignment vertical="center" wrapText="1"/>
    </xf>
    <xf numFmtId="0" fontId="0" fillId="0" borderId="0" xfId="0" applyBorder="1"/>
    <xf numFmtId="0" fontId="17" fillId="0" borderId="0" xfId="0" applyFont="1" applyBorder="1"/>
    <xf numFmtId="0" fontId="17" fillId="0" borderId="0" xfId="0" applyFont="1" applyBorder="1" applyAlignment="1">
      <alignment horizontal="center"/>
    </xf>
    <xf numFmtId="14" fontId="17" fillId="0" borderId="1" xfId="0" applyNumberFormat="1" applyFont="1" applyBorder="1" applyAlignment="1">
      <alignment horizontal="center" vertical="center"/>
    </xf>
    <xf numFmtId="0" fontId="0" fillId="0" borderId="1" xfId="0" applyBorder="1" applyAlignment="1">
      <alignment horizontal="center"/>
    </xf>
    <xf numFmtId="0" fontId="42" fillId="0" borderId="1" xfId="0" applyFont="1" applyFill="1" applyBorder="1" applyAlignment="1">
      <alignment vertical="center" wrapText="1"/>
    </xf>
    <xf numFmtId="0" fontId="17" fillId="0" borderId="1" xfId="0" applyFont="1" applyBorder="1" applyAlignment="1">
      <alignment horizontal="center" vertical="top" wrapText="1"/>
    </xf>
    <xf numFmtId="14" fontId="17" fillId="0" borderId="1" xfId="0" applyNumberFormat="1" applyFont="1" applyBorder="1" applyAlignment="1">
      <alignment horizontal="center" vertical="center" wrapText="1"/>
    </xf>
    <xf numFmtId="0" fontId="50" fillId="0" borderId="0" xfId="0" applyFont="1"/>
    <xf numFmtId="49" fontId="50" fillId="0" borderId="0" xfId="0" applyNumberFormat="1" applyFont="1"/>
    <xf numFmtId="0" fontId="51" fillId="0" borderId="0" xfId="0" applyFont="1"/>
    <xf numFmtId="0" fontId="52" fillId="0" borderId="0" xfId="0" applyFont="1" applyAlignment="1">
      <alignment horizontal="left" vertical="center"/>
    </xf>
  </cellXfs>
  <cellStyles count="3">
    <cellStyle name="Normal" xfId="0" builtinId="0"/>
    <cellStyle name="Normal 4" xfId="2"/>
    <cellStyle name="Porcentaje"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hyperlink" Target="#Supuestos!A1"/></Relationships>
</file>

<file path=xl/drawings/_rels/drawing2.xml.rels><?xml version="1.0" encoding="UTF-8" standalone="yes"?>
<Relationships xmlns="http://schemas.openxmlformats.org/package/2006/relationships"><Relationship Id="rId1" Type="http://schemas.openxmlformats.org/officeDocument/2006/relationships/hyperlink" Target="#'Plan de Pruebas GUIA-NoOficial'!A1"/></Relationships>
</file>

<file path=xl/drawings/_rels/drawing4.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xdr:from>
      <xdr:col>8</xdr:col>
      <xdr:colOff>809625</xdr:colOff>
      <xdr:row>47</xdr:row>
      <xdr:rowOff>0</xdr:rowOff>
    </xdr:from>
    <xdr:to>
      <xdr:col>8</xdr:col>
      <xdr:colOff>1863277</xdr:colOff>
      <xdr:row>52</xdr:row>
      <xdr:rowOff>197495</xdr:rowOff>
    </xdr:to>
    <xdr:grpSp>
      <xdr:nvGrpSpPr>
        <xdr:cNvPr id="7" name="1 Grupo">
          <a:extLst>
            <a:ext uri="{FF2B5EF4-FFF2-40B4-BE49-F238E27FC236}">
              <a16:creationId xmlns:a16="http://schemas.microsoft.com/office/drawing/2014/main" id="{00000000-0008-0000-0000-000007000000}"/>
            </a:ext>
          </a:extLst>
        </xdr:cNvPr>
        <xdr:cNvGrpSpPr/>
      </xdr:nvGrpSpPr>
      <xdr:grpSpPr>
        <a:xfrm>
          <a:off x="10610850" y="12115800"/>
          <a:ext cx="1053652" cy="1197620"/>
          <a:chOff x="4095673" y="5375903"/>
          <a:chExt cx="1177414" cy="1077971"/>
        </a:xfrm>
      </xdr:grpSpPr>
      <xdr:sp macro="" textlink="">
        <xdr:nvSpPr>
          <xdr:cNvPr id="8" name="2 Triángulo isósceles">
            <a:extLst>
              <a:ext uri="{FF2B5EF4-FFF2-40B4-BE49-F238E27FC236}">
                <a16:creationId xmlns:a16="http://schemas.microsoft.com/office/drawing/2014/main" id="{00000000-0008-0000-0000-000008000000}"/>
              </a:ext>
            </a:extLst>
          </xdr:cNvPr>
          <xdr:cNvSpPr/>
        </xdr:nvSpPr>
        <xdr:spPr>
          <a:xfrm>
            <a:off x="4133849" y="5381625"/>
            <a:ext cx="1076325" cy="857250"/>
          </a:xfrm>
          <a:prstGeom prst="triangle">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s-CO" sz="1100"/>
          </a:p>
        </xdr:txBody>
      </xdr:sp>
      <xdr:sp macro="" textlink="">
        <xdr:nvSpPr>
          <xdr:cNvPr id="9" name="3 CuadroTexto">
            <a:extLst>
              <a:ext uri="{FF2B5EF4-FFF2-40B4-BE49-F238E27FC236}">
                <a16:creationId xmlns:a16="http://schemas.microsoft.com/office/drawing/2014/main" id="{00000000-0008-0000-0000-000009000000}"/>
              </a:ext>
            </a:extLst>
          </xdr:cNvPr>
          <xdr:cNvSpPr txBox="1"/>
        </xdr:nvSpPr>
        <xdr:spPr>
          <a:xfrm rot="18093151">
            <a:off x="3857991" y="5662142"/>
            <a:ext cx="674074" cy="19870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s-CO" sz="1000" b="1"/>
              <a:t>Fechas</a:t>
            </a:r>
          </a:p>
        </xdr:txBody>
      </xdr:sp>
      <xdr:sp macro="" textlink="">
        <xdr:nvSpPr>
          <xdr:cNvPr id="10" name="4 CuadroTexto">
            <a:extLst>
              <a:ext uri="{FF2B5EF4-FFF2-40B4-BE49-F238E27FC236}">
                <a16:creationId xmlns:a16="http://schemas.microsoft.com/office/drawing/2014/main" id="{00000000-0008-0000-0000-00000A000000}"/>
              </a:ext>
            </a:extLst>
          </xdr:cNvPr>
          <xdr:cNvSpPr txBox="1"/>
        </xdr:nvSpPr>
        <xdr:spPr>
          <a:xfrm rot="3466889">
            <a:off x="4754982" y="5638726"/>
            <a:ext cx="780928" cy="25528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000" b="1"/>
              <a:t>Recursos</a:t>
            </a:r>
          </a:p>
        </xdr:txBody>
      </xdr:sp>
      <xdr:sp macro="" textlink="">
        <xdr:nvSpPr>
          <xdr:cNvPr id="11" name="5 CuadroTexto">
            <a:extLst>
              <a:ext uri="{FF2B5EF4-FFF2-40B4-BE49-F238E27FC236}">
                <a16:creationId xmlns:a16="http://schemas.microsoft.com/office/drawing/2014/main" id="{00000000-0008-0000-0000-00000B000000}"/>
              </a:ext>
            </a:extLst>
          </xdr:cNvPr>
          <xdr:cNvSpPr txBox="1"/>
        </xdr:nvSpPr>
        <xdr:spPr>
          <a:xfrm>
            <a:off x="4257675" y="6271763"/>
            <a:ext cx="857250" cy="18211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O" sz="1000" b="1"/>
              <a:t>Alcance</a:t>
            </a:r>
          </a:p>
        </xdr:txBody>
      </xdr:sp>
    </xdr:grpSp>
    <xdr:clientData/>
  </xdr:twoCellAnchor>
  <xdr:twoCellAnchor>
    <xdr:from>
      <xdr:col>9</xdr:col>
      <xdr:colOff>257176</xdr:colOff>
      <xdr:row>91</xdr:row>
      <xdr:rowOff>123825</xdr:rowOff>
    </xdr:from>
    <xdr:to>
      <xdr:col>10</xdr:col>
      <xdr:colOff>276226</xdr:colOff>
      <xdr:row>92</xdr:row>
      <xdr:rowOff>200025</xdr:rowOff>
    </xdr:to>
    <xdr:sp macro="" textlink="">
      <xdr:nvSpPr>
        <xdr:cNvPr id="12" name="11 Rectángulo redondeado">
          <a:hlinkClick xmlns:r="http://schemas.openxmlformats.org/officeDocument/2006/relationships" r:id="rId1"/>
          <a:extLst>
            <a:ext uri="{FF2B5EF4-FFF2-40B4-BE49-F238E27FC236}">
              <a16:creationId xmlns:a16="http://schemas.microsoft.com/office/drawing/2014/main" id="{00000000-0008-0000-0000-00000C000000}"/>
            </a:ext>
          </a:extLst>
        </xdr:cNvPr>
        <xdr:cNvSpPr/>
      </xdr:nvSpPr>
      <xdr:spPr>
        <a:xfrm>
          <a:off x="10944226" y="17354550"/>
          <a:ext cx="781050" cy="285750"/>
        </a:xfrm>
        <a:prstGeom prst="round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pPr algn="ctr"/>
          <a:r>
            <a:rPr lang="es-CO" sz="1100" b="1">
              <a:latin typeface="Tw Cen MT" pitchFamily="34" charset="0"/>
            </a:rPr>
            <a:t>Ejemplo</a:t>
          </a:r>
        </a:p>
      </xdr:txBody>
    </xdr:sp>
    <xdr:clientData/>
  </xdr:twoCellAnchor>
  <xdr:twoCellAnchor>
    <xdr:from>
      <xdr:col>9</xdr:col>
      <xdr:colOff>547691</xdr:colOff>
      <xdr:row>93</xdr:row>
      <xdr:rowOff>128589</xdr:rowOff>
    </xdr:from>
    <xdr:to>
      <xdr:col>9</xdr:col>
      <xdr:colOff>714378</xdr:colOff>
      <xdr:row>96</xdr:row>
      <xdr:rowOff>57150</xdr:rowOff>
    </xdr:to>
    <xdr:sp macro="" textlink="">
      <xdr:nvSpPr>
        <xdr:cNvPr id="13" name="Flecha: a la derecha 12">
          <a:extLst>
            <a:ext uri="{FF2B5EF4-FFF2-40B4-BE49-F238E27FC236}">
              <a16:creationId xmlns:a16="http://schemas.microsoft.com/office/drawing/2014/main" id="{2C8F414B-1B05-424D-AEBD-0397129D474E}"/>
            </a:ext>
          </a:extLst>
        </xdr:cNvPr>
        <xdr:cNvSpPr/>
      </xdr:nvSpPr>
      <xdr:spPr>
        <a:xfrm rot="16200000">
          <a:off x="12834942" y="20978813"/>
          <a:ext cx="471486" cy="166687"/>
        </a:xfrm>
        <a:prstGeom prst="rightArrow">
          <a:avLst/>
        </a:prstGeom>
        <a:solidFill>
          <a:schemeClr val="accent6">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s-CO"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2085975</xdr:colOff>
      <xdr:row>4</xdr:row>
      <xdr:rowOff>180975</xdr:rowOff>
    </xdr:from>
    <xdr:to>
      <xdr:col>3</xdr:col>
      <xdr:colOff>3124200</xdr:colOff>
      <xdr:row>6</xdr:row>
      <xdr:rowOff>180975</xdr:rowOff>
    </xdr:to>
    <xdr:sp macro="" textlink="">
      <xdr:nvSpPr>
        <xdr:cNvPr id="2" name="1 Rectángulo redondeado">
          <a:hlinkClick xmlns:r="http://schemas.openxmlformats.org/officeDocument/2006/relationships" r:id="rId1"/>
          <a:extLst>
            <a:ext uri="{FF2B5EF4-FFF2-40B4-BE49-F238E27FC236}">
              <a16:creationId xmlns:a16="http://schemas.microsoft.com/office/drawing/2014/main" id="{00000000-0008-0000-0200-000002000000}"/>
            </a:ext>
          </a:extLst>
        </xdr:cNvPr>
        <xdr:cNvSpPr/>
      </xdr:nvSpPr>
      <xdr:spPr>
        <a:xfrm>
          <a:off x="2085975" y="5715000"/>
          <a:ext cx="1038225" cy="381000"/>
        </a:xfrm>
        <a:prstGeom prst="round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pPr algn="ctr"/>
          <a:r>
            <a:rPr lang="es-CO" sz="1600" b="1">
              <a:latin typeface="Tw Cen MT" pitchFamily="34" charset="0"/>
            </a:rPr>
            <a:t>Volver</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6</xdr:col>
      <xdr:colOff>65943</xdr:colOff>
      <xdr:row>47</xdr:row>
      <xdr:rowOff>21981</xdr:rowOff>
    </xdr:from>
    <xdr:to>
      <xdr:col>6</xdr:col>
      <xdr:colOff>659423</xdr:colOff>
      <xdr:row>47</xdr:row>
      <xdr:rowOff>168518</xdr:rowOff>
    </xdr:to>
    <xdr:sp macro="" textlink="">
      <xdr:nvSpPr>
        <xdr:cNvPr id="2" name="Flecha: a la derecha 1">
          <a:extLst>
            <a:ext uri="{FF2B5EF4-FFF2-40B4-BE49-F238E27FC236}">
              <a16:creationId xmlns:a16="http://schemas.microsoft.com/office/drawing/2014/main" id="{4F11EFA6-F96F-4D3C-A0D7-86F7F846B3A8}"/>
            </a:ext>
          </a:extLst>
        </xdr:cNvPr>
        <xdr:cNvSpPr/>
      </xdr:nvSpPr>
      <xdr:spPr>
        <a:xfrm rot="10800000">
          <a:off x="5355981" y="9034096"/>
          <a:ext cx="593480" cy="146537"/>
        </a:xfrm>
        <a:prstGeom prst="rightArrow">
          <a:avLst/>
        </a:prstGeom>
        <a:solidFill>
          <a:srgbClr val="FF0000"/>
        </a:solid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s-CO"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76200</xdr:colOff>
      <xdr:row>1</xdr:row>
      <xdr:rowOff>19050</xdr:rowOff>
    </xdr:from>
    <xdr:to>
      <xdr:col>6</xdr:col>
      <xdr:colOff>314325</xdr:colOff>
      <xdr:row>19</xdr:row>
      <xdr:rowOff>3029</xdr:rowOff>
    </xdr:to>
    <xdr:pic>
      <xdr:nvPicPr>
        <xdr:cNvPr id="2" name="Imagen 1"/>
        <xdr:cNvPicPr>
          <a:picLocks noChangeAspect="1"/>
        </xdr:cNvPicPr>
      </xdr:nvPicPr>
      <xdr:blipFill>
        <a:blip xmlns:r="http://schemas.openxmlformats.org/officeDocument/2006/relationships" r:embed="rId1"/>
        <a:stretch>
          <a:fillRect/>
        </a:stretch>
      </xdr:blipFill>
      <xdr:spPr>
        <a:xfrm>
          <a:off x="76200" y="209550"/>
          <a:ext cx="4810125" cy="3412979"/>
        </a:xfrm>
        <a:prstGeom prst="rect">
          <a:avLst/>
        </a:prstGeom>
      </xdr:spPr>
    </xdr:pic>
    <xdr:clientData/>
  </xdr:twoCellAnchor>
  <xdr:twoCellAnchor editAs="oneCell">
    <xdr:from>
      <xdr:col>6</xdr:col>
      <xdr:colOff>323850</xdr:colOff>
      <xdr:row>2</xdr:row>
      <xdr:rowOff>17578</xdr:rowOff>
    </xdr:from>
    <xdr:to>
      <xdr:col>14</xdr:col>
      <xdr:colOff>375877</xdr:colOff>
      <xdr:row>18</xdr:row>
      <xdr:rowOff>9526</xdr:rowOff>
    </xdr:to>
    <xdr:pic>
      <xdr:nvPicPr>
        <xdr:cNvPr id="3" name="Imagen 2"/>
        <xdr:cNvPicPr>
          <a:picLocks noChangeAspect="1"/>
        </xdr:cNvPicPr>
      </xdr:nvPicPr>
      <xdr:blipFill>
        <a:blip xmlns:r="http://schemas.openxmlformats.org/officeDocument/2006/relationships" r:embed="rId2"/>
        <a:stretch>
          <a:fillRect/>
        </a:stretch>
      </xdr:blipFill>
      <xdr:spPr>
        <a:xfrm>
          <a:off x="4895850" y="398578"/>
          <a:ext cx="6148027" cy="3039948"/>
        </a:xfrm>
        <a:prstGeom prst="rect">
          <a:avLst/>
        </a:prstGeom>
      </xdr:spPr>
    </xdr:pic>
    <xdr:clientData/>
  </xdr:twoCellAnchor>
  <xdr:twoCellAnchor editAs="oneCell">
    <xdr:from>
      <xdr:col>14</xdr:col>
      <xdr:colOff>381000</xdr:colOff>
      <xdr:row>2</xdr:row>
      <xdr:rowOff>13742</xdr:rowOff>
    </xdr:from>
    <xdr:to>
      <xdr:col>23</xdr:col>
      <xdr:colOff>145408</xdr:colOff>
      <xdr:row>19</xdr:row>
      <xdr:rowOff>69073</xdr:rowOff>
    </xdr:to>
    <xdr:pic>
      <xdr:nvPicPr>
        <xdr:cNvPr id="4" name="Imagen 3"/>
        <xdr:cNvPicPr>
          <a:picLocks noChangeAspect="1"/>
        </xdr:cNvPicPr>
      </xdr:nvPicPr>
      <xdr:blipFill>
        <a:blip xmlns:r="http://schemas.openxmlformats.org/officeDocument/2006/relationships" r:embed="rId3"/>
        <a:stretch>
          <a:fillRect/>
        </a:stretch>
      </xdr:blipFill>
      <xdr:spPr>
        <a:xfrm>
          <a:off x="11049000" y="394742"/>
          <a:ext cx="6622408" cy="3293831"/>
        </a:xfrm>
        <a:prstGeom prst="rect">
          <a:avLst/>
        </a:prstGeom>
      </xdr:spPr>
    </xdr:pic>
    <xdr:clientData/>
  </xdr:twoCellAnchor>
  <xdr:twoCellAnchor editAs="oneCell">
    <xdr:from>
      <xdr:col>0</xdr:col>
      <xdr:colOff>647699</xdr:colOff>
      <xdr:row>47</xdr:row>
      <xdr:rowOff>123825</xdr:rowOff>
    </xdr:from>
    <xdr:to>
      <xdr:col>10</xdr:col>
      <xdr:colOff>750683</xdr:colOff>
      <xdr:row>68</xdr:row>
      <xdr:rowOff>0</xdr:rowOff>
    </xdr:to>
    <xdr:pic>
      <xdr:nvPicPr>
        <xdr:cNvPr id="9" name="Imagen 8"/>
        <xdr:cNvPicPr>
          <a:picLocks noChangeAspect="1"/>
        </xdr:cNvPicPr>
      </xdr:nvPicPr>
      <xdr:blipFill rotWithShape="1">
        <a:blip xmlns:r="http://schemas.openxmlformats.org/officeDocument/2006/relationships" r:embed="rId4"/>
        <a:srcRect t="6772" b="3990"/>
        <a:stretch/>
      </xdr:blipFill>
      <xdr:spPr>
        <a:xfrm>
          <a:off x="647699" y="9077325"/>
          <a:ext cx="7722984" cy="3876675"/>
        </a:xfrm>
        <a:prstGeom prst="rect">
          <a:avLst/>
        </a:prstGeom>
      </xdr:spPr>
    </xdr:pic>
    <xdr:clientData/>
  </xdr:twoCellAnchor>
  <xdr:twoCellAnchor editAs="oneCell">
    <xdr:from>
      <xdr:col>0</xdr:col>
      <xdr:colOff>742950</xdr:colOff>
      <xdr:row>70</xdr:row>
      <xdr:rowOff>104775</xdr:rowOff>
    </xdr:from>
    <xdr:to>
      <xdr:col>10</xdr:col>
      <xdr:colOff>600074</xdr:colOff>
      <xdr:row>90</xdr:row>
      <xdr:rowOff>47161</xdr:rowOff>
    </xdr:to>
    <xdr:pic>
      <xdr:nvPicPr>
        <xdr:cNvPr id="10" name="Imagen 9"/>
        <xdr:cNvPicPr>
          <a:picLocks noChangeAspect="1"/>
        </xdr:cNvPicPr>
      </xdr:nvPicPr>
      <xdr:blipFill>
        <a:blip xmlns:r="http://schemas.openxmlformats.org/officeDocument/2006/relationships" r:embed="rId5"/>
        <a:stretch>
          <a:fillRect/>
        </a:stretch>
      </xdr:blipFill>
      <xdr:spPr>
        <a:xfrm>
          <a:off x="742950" y="13439775"/>
          <a:ext cx="7477124" cy="3752386"/>
        </a:xfrm>
        <a:prstGeom prst="rect">
          <a:avLst/>
        </a:prstGeom>
      </xdr:spPr>
    </xdr:pic>
    <xdr:clientData/>
  </xdr:twoCellAnchor>
  <xdr:twoCellAnchor editAs="oneCell">
    <xdr:from>
      <xdr:col>11</xdr:col>
      <xdr:colOff>123823</xdr:colOff>
      <xdr:row>70</xdr:row>
      <xdr:rowOff>112005</xdr:rowOff>
    </xdr:from>
    <xdr:to>
      <xdr:col>21</xdr:col>
      <xdr:colOff>226807</xdr:colOff>
      <xdr:row>90</xdr:row>
      <xdr:rowOff>178680</xdr:rowOff>
    </xdr:to>
    <xdr:pic>
      <xdr:nvPicPr>
        <xdr:cNvPr id="11" name="Imagen 10"/>
        <xdr:cNvPicPr>
          <a:picLocks noChangeAspect="1"/>
        </xdr:cNvPicPr>
      </xdr:nvPicPr>
      <xdr:blipFill rotWithShape="1">
        <a:blip xmlns:r="http://schemas.openxmlformats.org/officeDocument/2006/relationships" r:embed="rId4"/>
        <a:srcRect t="6772" b="3990"/>
        <a:stretch/>
      </xdr:blipFill>
      <xdr:spPr>
        <a:xfrm>
          <a:off x="8505823" y="13447005"/>
          <a:ext cx="7722984" cy="3876675"/>
        </a:xfrm>
        <a:prstGeom prst="rect">
          <a:avLst/>
        </a:prstGeom>
      </xdr:spPr>
    </xdr:pic>
    <xdr:clientData/>
  </xdr:twoCellAnchor>
  <xdr:twoCellAnchor editAs="oneCell">
    <xdr:from>
      <xdr:col>11</xdr:col>
      <xdr:colOff>323850</xdr:colOff>
      <xdr:row>47</xdr:row>
      <xdr:rowOff>114300</xdr:rowOff>
    </xdr:from>
    <xdr:to>
      <xdr:col>21</xdr:col>
      <xdr:colOff>207263</xdr:colOff>
      <xdr:row>67</xdr:row>
      <xdr:rowOff>85726</xdr:rowOff>
    </xdr:to>
    <xdr:pic>
      <xdr:nvPicPr>
        <xdr:cNvPr id="12" name="Imagen 11"/>
        <xdr:cNvPicPr>
          <a:picLocks noChangeAspect="1"/>
        </xdr:cNvPicPr>
      </xdr:nvPicPr>
      <xdr:blipFill rotWithShape="1">
        <a:blip xmlns:r="http://schemas.openxmlformats.org/officeDocument/2006/relationships" r:embed="rId6"/>
        <a:srcRect t="6601" b="3806"/>
        <a:stretch/>
      </xdr:blipFill>
      <xdr:spPr>
        <a:xfrm>
          <a:off x="8705850" y="9067800"/>
          <a:ext cx="7503413" cy="3781426"/>
        </a:xfrm>
        <a:prstGeom prst="rect">
          <a:avLst/>
        </a:prstGeom>
      </xdr:spPr>
    </xdr:pic>
    <xdr:clientData/>
  </xdr:twoCellAnchor>
  <xdr:twoCellAnchor editAs="oneCell">
    <xdr:from>
      <xdr:col>1</xdr:col>
      <xdr:colOff>11641</xdr:colOff>
      <xdr:row>94</xdr:row>
      <xdr:rowOff>76199</xdr:rowOff>
    </xdr:from>
    <xdr:to>
      <xdr:col>10</xdr:col>
      <xdr:colOff>742139</xdr:colOff>
      <xdr:row>114</xdr:row>
      <xdr:rowOff>66675</xdr:rowOff>
    </xdr:to>
    <xdr:pic>
      <xdr:nvPicPr>
        <xdr:cNvPr id="13" name="Imagen 12"/>
        <xdr:cNvPicPr>
          <a:picLocks noChangeAspect="1"/>
        </xdr:cNvPicPr>
      </xdr:nvPicPr>
      <xdr:blipFill rotWithShape="1">
        <a:blip xmlns:r="http://schemas.openxmlformats.org/officeDocument/2006/relationships" r:embed="rId7"/>
        <a:srcRect t="6841" r="1162" b="5159"/>
        <a:stretch/>
      </xdr:blipFill>
      <xdr:spPr>
        <a:xfrm>
          <a:off x="773641" y="17983199"/>
          <a:ext cx="7588498" cy="3800476"/>
        </a:xfrm>
        <a:prstGeom prst="rect">
          <a:avLst/>
        </a:prstGeom>
      </xdr:spPr>
    </xdr:pic>
    <xdr:clientData/>
  </xdr:twoCellAnchor>
  <xdr:twoCellAnchor>
    <xdr:from>
      <xdr:col>8</xdr:col>
      <xdr:colOff>600075</xdr:colOff>
      <xdr:row>100</xdr:row>
      <xdr:rowOff>19049</xdr:rowOff>
    </xdr:from>
    <xdr:to>
      <xdr:col>10</xdr:col>
      <xdr:colOff>714375</xdr:colOff>
      <xdr:row>103</xdr:row>
      <xdr:rowOff>28574</xdr:rowOff>
    </xdr:to>
    <xdr:sp macro="" textlink="">
      <xdr:nvSpPr>
        <xdr:cNvPr id="14" name="Rectángulo 13"/>
        <xdr:cNvSpPr/>
      </xdr:nvSpPr>
      <xdr:spPr>
        <a:xfrm>
          <a:off x="6696075" y="19069049"/>
          <a:ext cx="1638300" cy="58102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editAs="oneCell">
    <xdr:from>
      <xdr:col>11</xdr:col>
      <xdr:colOff>66675</xdr:colOff>
      <xdr:row>94</xdr:row>
      <xdr:rowOff>85725</xdr:rowOff>
    </xdr:from>
    <xdr:to>
      <xdr:col>21</xdr:col>
      <xdr:colOff>103852</xdr:colOff>
      <xdr:row>114</xdr:row>
      <xdr:rowOff>142875</xdr:rowOff>
    </xdr:to>
    <xdr:pic>
      <xdr:nvPicPr>
        <xdr:cNvPr id="15" name="Imagen 14"/>
        <xdr:cNvPicPr>
          <a:picLocks noChangeAspect="1"/>
        </xdr:cNvPicPr>
      </xdr:nvPicPr>
      <xdr:blipFill rotWithShape="1">
        <a:blip xmlns:r="http://schemas.openxmlformats.org/officeDocument/2006/relationships" r:embed="rId8"/>
        <a:srcRect t="7061" r="963" b="4018"/>
        <a:stretch/>
      </xdr:blipFill>
      <xdr:spPr>
        <a:xfrm>
          <a:off x="8448675" y="17992725"/>
          <a:ext cx="7657177" cy="3867150"/>
        </a:xfrm>
        <a:prstGeom prst="rect">
          <a:avLst/>
        </a:prstGeom>
      </xdr:spPr>
    </xdr:pic>
    <xdr:clientData/>
  </xdr:twoCellAnchor>
  <xdr:twoCellAnchor>
    <xdr:from>
      <xdr:col>18</xdr:col>
      <xdr:colOff>695325</xdr:colOff>
      <xdr:row>99</xdr:row>
      <xdr:rowOff>28574</xdr:rowOff>
    </xdr:from>
    <xdr:to>
      <xdr:col>21</xdr:col>
      <xdr:colOff>47625</xdr:colOff>
      <xdr:row>102</xdr:row>
      <xdr:rowOff>38099</xdr:rowOff>
    </xdr:to>
    <xdr:sp macro="" textlink="">
      <xdr:nvSpPr>
        <xdr:cNvPr id="16" name="Rectángulo 15"/>
        <xdr:cNvSpPr/>
      </xdr:nvSpPr>
      <xdr:spPr>
        <a:xfrm>
          <a:off x="14411325" y="18888074"/>
          <a:ext cx="1638300" cy="58102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editAs="oneCell">
    <xdr:from>
      <xdr:col>21</xdr:col>
      <xdr:colOff>352425</xdr:colOff>
      <xdr:row>94</xdr:row>
      <xdr:rowOff>95250</xdr:rowOff>
    </xdr:from>
    <xdr:to>
      <xdr:col>31</xdr:col>
      <xdr:colOff>256355</xdr:colOff>
      <xdr:row>114</xdr:row>
      <xdr:rowOff>114300</xdr:rowOff>
    </xdr:to>
    <xdr:pic>
      <xdr:nvPicPr>
        <xdr:cNvPr id="17" name="Imagen 16"/>
        <xdr:cNvPicPr>
          <a:picLocks noChangeAspect="1"/>
        </xdr:cNvPicPr>
      </xdr:nvPicPr>
      <xdr:blipFill rotWithShape="1">
        <a:blip xmlns:r="http://schemas.openxmlformats.org/officeDocument/2006/relationships" r:embed="rId9"/>
        <a:srcRect t="6283" r="919" b="4074"/>
        <a:stretch/>
      </xdr:blipFill>
      <xdr:spPr>
        <a:xfrm>
          <a:off x="16354425" y="18002250"/>
          <a:ext cx="7523930" cy="3829050"/>
        </a:xfrm>
        <a:prstGeom prst="rect">
          <a:avLst/>
        </a:prstGeom>
      </xdr:spPr>
    </xdr:pic>
    <xdr:clientData/>
  </xdr:twoCellAnchor>
  <xdr:twoCellAnchor>
    <xdr:from>
      <xdr:col>29</xdr:col>
      <xdr:colOff>123825</xdr:colOff>
      <xdr:row>100</xdr:row>
      <xdr:rowOff>28574</xdr:rowOff>
    </xdr:from>
    <xdr:to>
      <xdr:col>31</xdr:col>
      <xdr:colOff>238125</xdr:colOff>
      <xdr:row>103</xdr:row>
      <xdr:rowOff>38099</xdr:rowOff>
    </xdr:to>
    <xdr:sp macro="" textlink="">
      <xdr:nvSpPr>
        <xdr:cNvPr id="18" name="Rectángulo 17"/>
        <xdr:cNvSpPr/>
      </xdr:nvSpPr>
      <xdr:spPr>
        <a:xfrm>
          <a:off x="22221825" y="19078574"/>
          <a:ext cx="1638300" cy="58102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editAs="oneCell">
    <xdr:from>
      <xdr:col>1</xdr:col>
      <xdr:colOff>0</xdr:colOff>
      <xdr:row>25</xdr:row>
      <xdr:rowOff>0</xdr:rowOff>
    </xdr:from>
    <xdr:to>
      <xdr:col>1</xdr:col>
      <xdr:colOff>304800</xdr:colOff>
      <xdr:row>26</xdr:row>
      <xdr:rowOff>114300</xdr:rowOff>
    </xdr:to>
    <xdr:sp macro="" textlink="">
      <xdr:nvSpPr>
        <xdr:cNvPr id="7169" name="AutoShape 1" descr="data:image/png;base64,iVBORw0KGgoAAAANSUhEUgAAAoIAAAFqCAYAAACODztnAAAAAXNSR0IArs4c6QAAIABJREFUeF7svQmQZdlZJvbd/d63b5kv96zK2pfeqtXqRUjdrX1vkEDADAGzMjgcEziMjcE4ggl7DIbx2BjsAQ8zBoNnBsQMgRAaSSAktbrV6u7q6urqrn3Jyj1f5tv3d3fHf26+rKyqzMqsJZeqOqejOl/mu/cs39m+8///+X/hxIkTPnjaFgQEQYDvc/i3BfyHvFDXdRGPx9Hb2wtd1x9yNG6/+ZZlIZ/Po1KpsJdpLvPEEeAIcATuRwSEtYigLMvXtcdxnJvaRySGL4B33u1r4SfKMnyI8F0X8N07L+ABf3M1/Gg/FgQfvk8k+wEH4C6aR0Smr6+PEUFRFK/lRJ8lEfA8wPXuooQH/9VCoYBcLscaShgKECALIsSlAx6NPw8+XHAcH/zRsPUtXGv/4AKGre+L+73EVYkgDSRa4GizoKQoCvr7+6+TXtEzi4uLSCQS7PtuonMx20doEbzLjViUJFB+JL140BJtHKVSCZqmwTCMoHm0mQgCGuPjkMQmjP4h+HKU5A3LzRdFiREdjzbpFRLFgJATAVoHKYG2K1wviWR/u/ldQRTgdzvxhmeoPPrneR77ScV7G+zw7uGhKw0V2Cbqs/c3uojRmKjX64hEIugeWqgOjiOi3lCh6zYMPRg3y5gIwhLp8eF73vpYrQFlUEcG/w1zQoQkifB9j+Fyq764qZ2EoQ/4jMh2Kx30+0alxhvFjvIzTZPN6Ww2e40IiiL8ch0o1yGmYhASYXjUiKUxRfnT+KM/eK7b/fO1ub/BMcj6n/LstnNpLHXHFAFH5XY3upXtD/5GxJUyCOpGnxj52sj4v4cLCa1/tE7SXJZFCU3PwpRZRsVtQVJkqLKKPjGMXiF8DaMlwuh7q+C31Krrqtid+iv7YKn9rG9uMT4CnAkVJrJcIqs0z1Yfm7daQxjRpfnePfx73vLn5flM+W4QXxIstFotqKrK1r9uH4tL45+WkpvmD31HK8W6i9z1laDxIorBWnW7726wOVv+GO3NzWYTqVTqujYRrp1Oh62LPD04CEjEhQSBcaHbGcMr91qawzQHVks3EUHaVN955x38+q//OtrtNnuHJusv/dIv4cknn1wmZZTp9PQ0enp62PeMxwhA0/bx3oKL/qiIkZi4ymYBCKIMaWkvCBoVEBHWyKVaShIwce48SraIR47sh8xEPXTaXlogln4u/07vr9HI7RwOXaJEHUmTtLvZEX60kdAiGAqFQGTI73TQ/PrXMfe1r6H3QA2jLx5B8/A/hmP0d3kiLp1+F7YcxfDwAFzPQSwShSqLaDZq6Aga4oYG+AE5Y4TEJ2JOhJo2BAGO1UKrDUSiBvFO9pxZr8OCiFAkxPAlNuLRQlNvQY2GoaoynE4NbV9DxNBIVol2u4VyrY5UPIZmuwGrLSCRTsDQ6FAQkNKAKNLPgMyItIH5DnIL8xDUMJKxGCR4WJiZhgkVvb1p9qwoEaGiOl8jmivxI+xs20a5XGbqze74cxwP8zngzAUDqZSARLSDkWEfhk71oTa1cOXKOHwlhpGRQYQMdZkUL+2Z19WdjSfa+NjmHSTPtdGsm6CzT8cXYeg6dEUCbez5+UlcGp9BND2IvWMjMHSFvUf/ljdtNk98NKstkORXD2lsw7PaZVi+zMZ5tWEiHDLgmR10PAfRaBSGprN6sPpcZ1IQzB9G7toteBChqsqypJ7mFGHH6r5E2ukzbRZEBEkqyCSCNP6KNXjfeBPmmWkUlQi0jz2O1FO7IatEAkR0mjVcOHseajiJPfv3wFBJaxAcIGjcdNpNtBwgZISgySukjIytsCdZHWr1GquT5fmQJQmaKKFWa6JayWN6ZgpKJIHhoX5ENB22DRihYEy7jo9oNAKrUYHlCXBVDYYmQxd95GtNiIqOnngEEiOFwZrSJUruHUo3qb5dEkRYducv/VxYWMD8/DxkSUbLNfFK/iz+PPcWpuwyItkMMr1ZvKQcxKeVvUFN2BiZQ6XZQf/wKBLRMJujbA5aJjqmxcaTKktwGRMCrJbJDgc6zVfPR7VSxMTcAiTNwEg2BcMIQZG1pdlNQlyPjTfHMWE6HnQ9DEUCWo0aZian4YkaxvbtgSoFpC7giAIcm8p3obLyqe+COUzJsdqYnZtHuWEim46gVq3BSPRhIB1FrVZBsVSHoeroHeiDLF1P1LpjjjDs4keficg0Gg12EA6HCQcfrg8sNjzk2z7bO5LGSqm+D9u0YXU8ROIhiCIdFqjuNDaDuUkHV3aIIJLaPZT6LiqlPOYWyujpG0VfJiBIy3PoBpU+O/f4tNlu564RlE2YdA9DNF9ozevOZZq/1WqVzd/uM4Qr/e3q1as4duwYw3utjX/7W8drsFEEqB8vXLjAzFCOHDnChG8bIYM0xrumK+l0GlNTU+zg3x1DK8u/iQiSdO+v//qvcfr0afbC0NAQ2zSo8E996lO3JIKU8d+M20yjVDN9vLBLQV9YWFaMCJ6FUye+CTX+OGTZAzwbsXgCrttE25Ew0D8IQ5HY6V6QLLz5l6+jIrfR/8j7MBTT4bRqaFo+dF2A2XFgaCo6tgdFoomroCdDRGLn2OrQxKzVanjvvffYgkeT8pFHHmE2WV2J6jIRlGV4Fy+h/Yd/DPmHP49o/S1o02+g9fH/Dm7vviWhoIuLZ86gbQmgtVqLJEEHv1rLRioWguWKMJs1hqlt2VD1CKIhFYsLc3AkDREFMG3akESYThtGOAzXsyCYRAI1lEtlaEYUhg40qhY6pQ4Gjw7DblUxN34ZTmIYCR1IxjIQ/CbePnEau/cOY2Iuj2R6AD0p2rhtyL4LT5DQarURicZgmy5CYRm1eh0QZCxMz2Gu3cbjh48g7jfRsGWEdRW2B6iaglDIgKppjMAS2bt8+TIbd0SY9+7dy36uJIK6pqLd8fDdVx3M5VwYuoOR4Thkxcfe3R5SiUCS1SzkMFcoo1FvIZSMIRKKALYLKDLbeEOaCLtjQRB9tCwbtXYHHcdHXywCPRyB47YhCRJkV0GtVICnKtA1BTbZ22V6EZMtnJ4tQFc0RElKJPtotk2YLpBIxCDaLiRZgm1Z8F0JsuijbZlIZHogmtOoehGEZQHvXpxFJpWEXStDTcaRTcdgdVwQ0aW50bGJ3BLJFKHIEpPOSYoE1+1AklWEI3GoisLm7+zsLCMsJD0gNfDIyAgbi3TIW0kEaRO183Vc/Ksz+P7fzuPKVAcf+ZmjeP4nD0IzZDZeq+UicpMTWCxaiCZiyPQl4bg+I32m60ESfWiajE7Hgk+d6ZM034HvCZA0GZKqIh6NI1eYhabqqNoeQrqOAUPE6QsTpFhFRBUhRsIoFivwHRsN00IsFIHs2VBDBg4e2o+pyQkUSi309fdAk2zUqyVU/BDikTDkTgeiGoGuiIxo0tEybBhIp5KQ2Cnn9tLk5CQ78JIElRbTQ4cOLdtUdomgpqg4X5nG12eOoyO6qLQaOFeZQ7inBz8x+ixeSjwCX/BRWlhEsdxALJOC5LdZ2xRZhWc5cEQFsagB17TgizISkTCqhSLmp/PQI2HEswnQOHc8E1O5OdRaLRiqiuFkApIahmNacHw6TCXgtqqYnp6FLWtIJNOIGgbT0uRzs6jXLfiSgexgEpqhQ/QceFYbtXoT1VobRiiO3nQcHbvD1m1d1RDSJFyenkauYmF33IAcSaK/LwWz2UBuehauDYiagZ7BPkRCCkRJhkQHC99nRJk2IDqsEeHbv38/I9Y3EkEaLDM1DyfnXXaoIKL6oVEZmrQkPBZ81IsVLExUEO3TUGsV0W7VkOg9AFV0IHgOavUOJE1BIpFGOhELCK7ZxtzEFVycW0SiN4s9u0ZhmxbarQ40RYbv0FolQBI8Nlap7rFkDwyV6n97Y+VeP037BY0xWv/oMEj7Bo0/wpX2ZNpbaGOn3wlPepbsVglv2mdonbxO4n+vK8jz2zACK03tbkeqR2P41KlTmJubY31MEuAXX3yR7X/rpa7W8eLFi2zs0Hh67LHHVuVIq0oEX375ZUb8aMOgAUUnt1dffRUf/vCH1yWC37xss5PZfMPHCyMSdifFZRUxEcHjb3wVtekeNLMyVMFGyK4gkuxFoyNibPgwInodU2UbjxwaxIm/egMNCcgrKkaGErCLV5HP2TAiMYz0JTGfm8b49Ax27R/BnqG92DWyZ/l0uB5IW/U9bcbf+c53GH5f/OIXsW/fPrYQ3iQRlCUIl3Pwv/UG8Pc/C+WN/wj55LdhfuEX4A3sZdUVRRff/fo3oaX7UR+/gGnIyESSsBQBo2kRCy0DEcGE7tm4PD6L8Mg+PPfoflw5/y6cugA1oUGSFeRzbYTiEtx6HVo2hXBdhhIVsTBbgR8W0GktYC7XwuNjR7H/qX2YvXoJzVoRCxUP85OTeOK5D+PAvl6cOvE2ZMFBO9yDRrmJpO4hlo7C7xTQaoUgah4sV8Hc9Bz6kjFomRBaecBzOijBwmNHHkHcrsGN9iAeUtCotKDoCsKR0DIRpMH77W9/m02Gz33uc9izZw8jONcRQV1Fo+Hh+EkRxbKP3EITPnoB38SLH7RxYK8IRZXQys/i7TMXoIQj8B0P9UoFl6fmkO7vAywHeqeGUqODvtEsNF1F1dfZ5uvNX0TBMRALJbBvrA+1GQue2IYWc1DJBxLUwd1j2DMSxaVSBTNnzmF+Zh7ZkR6IvswktUSSpy6OQwlFkAqloDgGoNqQ5CbiI/uRMuqw5TiiqoR3phdQXiwjqyuA5kJot6FFemB2bHieAx82FNHFQqkDRYthIBNl0lxZkxAORRElIqiqbIwRTl/72teYCvOjH/0ow4/STUSQVPuujx+8uog3f1BAJqngAy9kMbo3xtRqbFHJz+HED47D8WWUZieQFzUoagiDIQfjuTKSmTjicQMT4zPQpSiGR3chFJIg2S0UWy20EcL7n6CFyISqqCi2LWiSDK+Yw2tvvYee7CD27xqE1Snh9LmLqKlpZDIRRGUXjqthtH8Iw0kFbx5/GzNVB+keBRG1g3AohaIXhdiehdppoo0YxicX4MgRpCIhjA704+nnnkbEUDd0ku6uDbQI02b7la98hW2uP/zDP4yjR48uS1ZXEsEzpUm8vPguhrKDmCsv4j++/bcwwhH89NGP4ceGn2O2grPzObRIEpvNYGFuGnNX50CqEd9Q0W7KCMsmypUFmHIK7z92CI3FeZRyVVSbTeRME0cPH8FAbwQXxieh6DrCQh2T49NwfA+DmRjEyAiGBgfg1itYyC+iXG5gMVfB7sOHcWDfEGauXEKl40GJGMx+x5NE2NUcavNz8NQU+rL9cMwWOu0KCtUGiOAOjezGoYMHMTM3henFBvb3RBEb3oNMREO9VkJuagaCKcFVNCQGkoxY0kE0pBtMHU0HOZq/RFBeeuklDAwMLBOXlRJBkt5O1zycmHeXZLkCPjYmIaQEGiAyh6nlyzj31kVMVcfR9toY7c+g3NZQL09jV08S7U4WfkRCZqQfB7MZzC3mkUqkYJbmcWlyBpIRgptKwyMCO5NDNqIhluqFb1q4fOUcXEPEsaNPYHj3EUTVVVTTW7VpLJXDDl/VKr75zW8ykvfTP/3TbF+mNXE1Ikikm7RMdHChcUrEmw5719kAb3EbeHFgJhBvvfXWMhSPPvooI3Qblda+8soreP755/GNb3yD9f9zzz3HtIsbSdT3x48fx7vvvsv2TzoYrGZqtyoR/O53v8tUlqR2IyJYLBZZZusRQTrJ1U0fp/MuqiYQVUU8PRiocynRqWty4hxyV4H04T7IogehMYlCxULN1PDI0UcR1wRYrodQWMGZ772FgikglTEwUVjAQG8UdpP0UC6TQtTqJuxWB9m9I9g7NARdi2zYRmUjIN7tM9QJZMdGJIZINXUAMXL6fBMRlESIJRvaG5fhRTpwzn0VSuUKrJ/8FXiD+5aq4mLiyhSy/T248PZxFEQVMUXGzGIFe4eT8EO9yCYjqM9O4OpCEbGBYewb7MN7J49DjWQwkO1DWJeRyzWQ7onBbRWQq9WhWSFE4xKunB5HdKAPtt2E2Taxe2AMgwcGMD95GblcGaIRQatewe5Dj6InGUZlcQ7VahtKIoZmw4Tg1GC5YOojWVRxdWIGkVQKnXwN4aiKcrsFLZpFTzwK22pADyeRjsqYm5iCLRjoH8wiFNID1bAoMYxItE0nGsKO7F6IyNwoEdQ0FZbt47U3LLx9qgTbltDTM4pI1MbTx2wMDQjMds+sllBstBGLR9BsOmjXy5iamUUskYBda0MUTNRtAb0DGaQTEZRbPjrNBhq5aZgK2SI6SKXS0No6qq0SBF1AzOhBVNehqDoSaRm5dhuV+VkUC3VksiSNCcGTdAhOGRNXZiCFE+hP9UHzJNSbeZQadQzs2YeEUkDDjyIWjqFQraFebyGmKPAVh0l4Gi0JejiOmCFhfqHA7HIteEyVLAsSa0MiGYGmqpAlIvwSI8x0kiQSSJsuSQRHR0dXlQiy+SkJuHKpjndOlHDoaBwHDyeWVb+0KTXrVZSLVYhwMXH5DBYcCZqsIGS2sNhyEYtr0KIG6nUTESWBXSODaNbzKObLkA0NpqhjbHQEjl2Brhlo1OqYmc0hHEpjIBNiqknHFSBoDqIRA9VKEw3Lgi5JkH0R2b4+pl617Q7TCBSK8whFZaRSPSg0fXhWGZmwiI6r4/LleciqDkMREApHse8QHTJvnwhOTEwwEkin8Uwmg4MHD94sEZRVjNfn8bWJ13GlNItStYK5xXlGdn/m/Z/Fjx/+CJOudZpVjF+9iobpQ9eAZqPOpLqkwhVDKWQ0H6X8IhDJ4MCeIZQWZlHMN9jhzYaLoeFhJOJhVNs2M8GoLYxjanoBhq5heDAJJdILRdHRLhUwM1dgZgKO56J3aBj9vWm06zUIEknsfLQqZUzkcnBkAWHQYV1l2hiaF4IEmO06dFVBONWHgZF+FOdmMF9uYyCqoFxvoW/PXiQUYGF+HpFoFgpJlH0LRkhHOBxhBxFSPRM5Iakq/U7zlvBbSzXs+ECu7mG87MHxBYzERexPkQo7IILNagNXz00hX5+DEdZghA3k8i2EZBuD2QRUfTdc2YEQkjGcTMGyHYiCh9L8DK5MLUDTo3C9KlqeAE3RobKLPDIc00TLrEJPhnB0z1HEYmmIpB6+2w3gLt8nokDEjtSCsVhsGb/VJIKBoCBYLy9duoRnnnmGEY0H0b7+LmHd8tepH7pmdtR3xK1WU8+uVjFad3/wgx8wAkhj4emnn2br90YSjQda+2kPoAMYrWNPPPHExlTD9DJNXmKwVGmqAA2mAwcOXHdhhJ6jjGlz6dpoUeWYjReziQJqlo+wIiwTweB7kUz9rl1CoPPf0kUEzw+MmLv2Wt2LEcHfAtuT4LtrNmiUJxn+ByYh2z11b+6eroEydTzh2LU3op90yqPFkdkIUvskEcb0PIQ//DLq9QvQPvwMvOc+Cz9MG3KQAoNPn5ElUhPOXD2PuXwTe/buRzIeDmyFusb3ABrNJsq1CrI9WWaPdQ3DoLOYDZsgoN2oorLooGcwDlkLbozTs8s2UktWhuyCypKxOUl+u5ZEK5VuzDx9qc+6Y+J6NcvSTQHKf2nMdLvuRtuH7qmJ2k2nIPrZlQjSZZtAch3YqNKz756xMTkdxq5RFaPDHUTDZOMVYMdqu2RbGlgQkKRryaZpyTZy6cpNgFO38kvjM8AksHULDPGDfLvt7Y7dYDx3Ly9cG5NUd4YD2f4IK27c+wLa1Wk0XA2RSBKGSjZ93Ysiwcfl+yPdsm8Yal3cApyvldnFLLDXDOzdKN1kI7hEBM+frTIV9K6xKJPmXd9vApu7y/O4WwdBhGvWcOnqVajhDEYHByDThSaf9e4KVUQwnuYXc4wkZVKZ5XndvTvSzXIZy8DadImQXmtXYAJy7TJN1yKkm8+yicjSZQk2Zm+enuv+ZaVd4Ep7wettBCW4go8TU+fw5R98HedmrkASRMSMCH782U/ih499JLDHWzEvGYY+XXiqouMKiMWSoG4PxlVwWSbArjt2l+bjkvVj9680ftnYD4zblh8OZua1C02MTF1n+dddd5cRv4bP0qWMYLyTnRrZMZJB8Yqh5ZPNnsXsGqWQgRDzdHDz5ZUuEVm5/tEYJFU7HU5IZdW1EVyebgAzp7DdYP9Y7jfaW5hN4DU7xG4/d9vfrSKbD0tYdtfDa6tAt6bXur87nwM78zsZKesOpdt+oLv+Ut260v3uxcwbbQS7mdPfSQrblbzedqH8hU1BYKXJ2kbs+1ZWgsg9cTKSInZtQjdSSSqTxgP9pHlG2g2aa6uZz615a5gYbFeXTZOYyMrKBnQXwmQyed2t4ZUVpDVqgxdJN9Ku+/aZayT22gLW1d9fd2uYliAiVx0zcN9BzH/5huTqzbctk20NK8n4jU92jYnXA7C7dq733FZ/fyN+zPbHcZi0lQZ2d3FkN5d9ItwCJJFI9wZuUW91Y9YsL9icuhv4va7Wys2zK1G47rLIUoFEAimRdHC1BWOtehFZcNyAaMpEeG/RgI2Ox3uNwb3MbyURpPWRJNhEfDu2Cct1lg8RmqwyqekDmZYOkss3k9do5Grr31q3hrtZ3HBZ+oGEb6ONWg2/ro0l2a3eLrHYaLn8uZ2BQNeULLgEdXuuqLprOLuseatbw8ePH191zb5xE1htsK28kbgzILu/arHmhrgs3tjAyXQN1y/3FxJ3VttrrmuuvwRw7QbwneX7oL/FbhibJpMaLN8aftAbfY/b1yWCdBmnK6WmIpgseGk4BsLfDczhe1y3+yW7Lja3c+C4X9q22fXs3ijm9n+bjfTDkb9w9uxZny9WD0dn81ZyBAgBItB0i41s3ri/sTsfE2QETvbTRKr5hnznOPI3OQIcge1DgJlOdDqd+/bI2j0V3a64dPsg5yVzBHYOAvwAePd9waVZd48hz4EjsJ0IdFWv21mH7S5baLfbO5IIrrRpWgukrmSDpBt8Qd7uocTL5whwBDgCHAGOwP2DAB2GyV61e6luJ9X82oW34JbXZh7c1yWCZAi9laF5uje8SN1CZdNFgLWuwFPnrXcVe+VNyZ3UybwuHAGOAEeAI8AR4AhsLwLEL+hy7EqnzzfWqHtz+3bc8XRdxNDFHnqffr8dMmd2Omi1GoykGqEQiyIkSXTx7N7L7m5JBAkY8qNFN1vJEeGdqGCJ0N2O3xu67nzu3Dnm+4a8qdOtULoZtWvXrpvKX48IUl7j4+PMDmpwcHDDvnu2d1jy0jkCHAGOAEeAI8ARuBGBrgSv636IQtzeyicfcRbyLkGuiogDrJbWI4JE4mZmZphPvqeeemrDPKhQKDC3L/STOND73/9+JtjaCBmsV8soFguMB5EtMnl4SKczSPeQr9DAXdq9TGsSQQKXQtuQM8sPfOADjIwRqBv1aN0Va1JoK0rkfmYj6fXXX2fMnBwfkkftv/iLv8BP/dRPMRBvJKK3IoL0HTlipJ80CChGHznTvXHQNJo15gw5k0mj1WxAkQSYjo9whGKWkveWIMA9RV0g331wLRTKdea4t93pIJVOMf98S4GQlpu48kYw8XenWUIun0eybwS6qsNuNdBquogmQhBlCgcW+OdjwdGXYreSKw8Ke1RvNpGIx1CbmEFNVqBHFWRiSYiizKK4eBQaSaRYTEH8zcBXoQfboViuInPrQT+DOpLz2MDNh282UGy4iMdCDHPm7scLYnZ26iW0PR2RkAaVxdL14DO3LRYqlTri8RjzBRe4bFnyXch8tgW3Jrt+vFicXRZv2EO1XIGkRVh4NKoP5cnGybJfMHL3IsAyO0wWrqiESxD3NPDrF+QfFOAxB8dzsznEeweQSkQhk+udFT7GyCs/vReNhCEpFJJNWI5IQocMy7Tg+i6ikWjggsZ3kC9WETLCLA7xwvwcZBar1cdibgFqKMqeIVzDmoiG6SIWi8NtVdByRXZwaZYKUKJJqCKYE2KKjUv+mxQ9BFlwUSqVIcgakhENbRbdToPotuHLOkSGo41KvYmOBQwODCAZi+y4aDkbmcf8GY4AR4AjcK8RIFJ0/vx55vGAYipTCNzh4eFVi6G1n9Zg4jHEHSi8Jq3RN17suhURpDxIWvj973+fkbLPf/7zzHfteqZo9B5FhCGiSiSOnEGTz2Uio7cigpQvSQIXc3OYm5/DibdOsD2L2vvYY48i3dODVLp3XVhpP+9yEGp71/fuWi+uSgRpUzx79iwLTUWhTQi8rjPksbGxdSVrRL66IlRqGAFJP8k7+q0SddrXv/51BjZVnN4jAEn9S4DeCOCtiCDd5qN3CXgCgiSbRAa7Pue69SgU5nDh7Dh6sllUKgWoiox6rYXB0SHUmyai4QgLo2ZZHqKJJGQJLC5nPKZj8txVJPrSqNebUPwOvGgavlmH6EpoeibCoTDaLReJRBxxw8XM5ARUPYlcpQGpkcdcQcPjj/RhvtrCYK+K8xN5KBRVQ43j6L5RXHj3XUSHxqAbPupzFTSn5qHvG0Ms7mAx30DbcnF4bAgzkzmEkxl0qnOI9u/FwdF+TF16D7m6j6hCDnzz6B/dh1p5gcXZNV0XRx99HFGJPOsLsNotiIoGuB20TA/9Q0OoLC5A1TW02h3oioyW6SCWSkP1mihVTbiuBVFWkY5HUShXEIlFYbeaaLdNJNJpNGpViCrFMrUhyjri8SgqpRIs24Zj20ikeyF4bTRaDhSK8ylTCDcZlVINgqojFlIYMXcEGZJrAmoYXqfFAtOHI2F02i3EEknUSwX4ig7HMiGqGmRGcgMnxBSBIx4LswgJnqBA8izYooFOo4pYWMFiqY5ILI6+TJIRfk0VMZMrI53KIB5WcOHcBUiaBlUGfDUMs9lBWJfQ6lgslBaF1cqkM5C9JnLFJlKpDJxWCfWWDdNyEY5GILodtG2fxeZt11psLPi+jfLCPJq+hnA4hFphEVokDIXOGb6IdE8WittERzDYASxCoeZ44ghwBDhoGmsVAAAgAElEQVQCDzECtN8TGSPhEjlI7qpcieDR7ysTPUsBL4gDUDQq+p6EWiSQonjXN8b+vVE13BUoEAE8ffo0XnjhBaZZ/PKXv8y4CAmnbpWIcxCXoVB/Z86cYcIA+huRVorQdqtYwdVKCYX8IhZyObz11glWDHl4OHbsGKKxGHr7Bpjf4LUIJdWdyDLxJhKC0buEBb2/lnp6VSJID5Mo9Pd///eZJI6YbJdVUsi5W+nSqdLUyJWSQ+o4Eo0SkLdi0iTuJfC+8IUvsEZSYwlEEq1SfL3bkQjSO13P9dT5BASFN7qx7osLs8gXGhCsNlqKjNF4CKWWDUlw0RbikOs5IBKC1bExNDyKTi0PIdQDq7qAkO7i+ycoRF4F2biKWCqOuas5tB0bhx4Zw8TFWTQbbRw8dhRHh9OYmLqKRtvFyfPn8fi+/Qh5fZBDBbz67hmM9scg9e2BVZOQIOKg27h05U3UEo+iL6tBXBRxIKZgKmSgY11B1R9Fr1aFk3sXl0tJxJN9SGg+Er278NieCF6+mMeTB0Zw7vWTODCWxPdmLAiujUzDRiTjQEkOMIJvKCKapoRUXEepWEQyqqJUd6DqOsxmBcVqm8VolRSVSb9sCvklOjBFDZ7rwms3USYply5Biw3AsMuoewp64hH4noNKrQ3NCCGqi4ARRSmXRzoio+ErsDsNLBYqyKZi8EUNEU1EIb+AuhBD1jBRbDgQKHyaoSCRSaPRERDx62iJOqxWG6l4DHIoDLPVgEBRLHwHswtVDPTG4Io6i3qAdoFJPQVRRlSTkBzag9rcJQh6FIKkQpME2BRbtdJE3+AgbNtn491tFDCTy6PZcRANaUj1D6PTbDJJoGla0CIxdOp1QJIRCWsoVxtIJeMUSBmF3CIskoIqKuqVKqIhBZ6iwrYk7Nk1DPht5KammeTQtttoNS3A60CLEiFVke3JQPOaqDkUPi2DqMGJ4EO8//GmcwQ4Akvx0YkPdAVAFO2MPhPJu3FfJ/5A+z/FXSaieOXKFUboKADGiy++yEhSN91KIkjq4DfffBMf+9jHGHc5efIkI5MUKvZWiconjSQRVyKOJFijRCT0U5/6FCOxa6VKuYhSscB4FEkzG/UGdu3exfJRVBV9fYNQNW1NIkgST4oMR2Z1FJWEpIlEgomA3hYRpApSZhQonBpDJKwbrHgjdoIr1XNEAimvlcCvBQCBRwHKaSM+fPgw0+2TqpjA27t3720RQao7DQKSqHRjrpK6+UaJYLVaZrFRBacDU/Ah+YBtmrCtJuYqDvrSSYRUD0WmDk2g3naxbziN+WIbu0ayeOu116DqCsRwLyJ+GXVLRrXTxPBAPwrzixAFB2q6F858CdG0hCsX5jBbbeDpJw6gUbdRyeUwW2vg0UeGEBraD9WUINbqaOQm8d7kBUT2PIXBPgNGU0ev5mNBlWHbOTjaLkTkCuR2GcdPTmBwzyE41SnYdgZ9/Qk0yjl4kRhks4VKtYzk0H7oYR2ZtgwtUUPRBBQtjsFsEnNTsxA1A67ZgO0LcHwJ/X1ZCE4L87kCjEgMttmG3W4j0TeEMDqYXMhD0aMwRA8U6i2SzsB3XFTyi+gdGoJjdSDpIUg2SccsmL6IfXt2YeLSJRYDNJ3tQa1cRK3tIhMzYLkCVNFBvdWGJUXRF1PRrNchayFEwgaiqTSK8/NsAkXiUdRKVUSiEaiRGAzZRz6/CE9UIQkSsr0JVMtlLBRqSCYiaDeaEBSNEbpIKotWtYBOu4FKw2J2F9leUu/LkCQfkxPTMG2Xqah7ezNwOk20LQutZgdaKAzBs+F6ZOqgo9XqwDBUWB2KJiEwKXGj1oRCsSThot2xoOkarE4HohpipLNFphKSilhIghpNoZZfgGKE0G62EEkkYcge8sUSFotV9GYHMDo0AF3jRJDvhBwBjsDDiwBxA+IDtK8TISKNX9cP6lrCJSJSdEeA9gwiQrT3k80eaRyJHK1HBLsRrL761a8ySR6VR5I2EmiRudx6iUyTyLSNhGnEg0jqSPcWPvOZz6xJBAMNagu5uRlMT00z9TcJyKjNJNkcGBhEqqd3XdV0EM40MNnqXpi9FXe75WURyowka13R5EZI4I3gUGfcSL7WArAbNPudd95hBpL0O9kAEClcLd1KNUyAU6d3w6pQHUhXf6ON4LJ4dSkmabecRnkBTT+CTCIEaSkereCZqHYAHTYcWUNY1+B77lIw2KXoskGYXRYHeDnvwJCORYvzXI/F15WWYr524ySzkF5MpxnEGqWQXSxyhiix9wQ/CD7mdYPOdsM7UeB0l55jAZyvxXZl8WwFCCwvKpsCmVI+QQB322qh7SqI6IGdX5CCMGdEVmTVYLaBVJfuRKO/S7IMp11H25cRj0ahyEs3oXwXudlZVBo2RnYNIWRo18Kl+TbqTRuhkIaFXB7JZAKGoS/j040fTfXyPBszMzmEo3HEY5El+8trsaaX4rAtD/JuvOSVYvLuQWTZTnNF7LyVh5Tu992b6oTAyjEetDsIU7fS5nO9BWAj33fjGAe2lIH5ZhdnZttittGxXRi6AU3lRHAjmPJnOAIcgQcXAZLc0Z5PmkLiFSy0I7PPXz3R8xT5h4gUSfZImkdk7qWXXmLSsvWIYHc/IGEYlUM8JB6PB/vytU1zzfKJe1C57733HlMNUyLTuieffHKduxYCrly5iG9/61uB4GCJT+zeswcf+/gnoRvGhi6c3M5IWNd9zMrN6XYy7j67EX+AK/Ol56kDCTjq8JUByW8sf71bwzdu6hvpvGVKxILUU7Dv68OXBfv2Esm6E0B2zDvBxYzVxvNapKf79+7FESK7y3gx8tKBKClMTH9jvitPJyuJ141wsJi1jssm3sMereFek88dM/R4RTgCHAGOwBYg0OUA9LNrKkZmaiu5wHq3hun7rup5Izd+b2wWlduNPkT3JG5FXoN3BViWiSuXL+HKpUuBRDDbi4OHjjDN7J3UYT2o1yWC62Wwmd+vRyKpc0nSt1GJ42bWlefNEeAIcAQ4AhwBjsDORGCtgzVJF+nfZgoe7kSgRmIWh+zwyeuHIgeePjYpdrngkV+UnZhWCuLWqCEpMgmYO1FZ78Qm8zpxBDgCHAGOAEeAI7BVCARaP6alYjY69zjdmOVG2daN/Kf7+0bfX6MZXWJ549fCv/+jb9xl1vcYuNvJbqnmm8WSb6cq/FmOAEeAI8AR4AhwBO4vBJbVxJvAA3cMEswGHTh0dATZ/uRNkkVhIPKl+5cI7hiUeUU4AhwBjgBHgCPAEeAI7EQEfGab+Gu/9ffw0hefgWU511VSiOPznAjuxH7jdeIIcAQ4AhwBjgBHgCNwlwiQGZ0sSvitf/Nz+NLf+RBsm7ydBN4wmO1kAi9xIniXIPPXOQIcAY4AR4AjwBHgCOxEBBgRlCT81u//E/zY3/kQLl26wnwb7tu3L/DywYngTuw2XieOAEeAI8AR4AhwBDgCd4/ASiL4xZ/4IVy9Osnc0pCfZuZOhxPBuweZ58AR4AhwBDgCHAGOAEdgJyKwkgh+6e8+z2wErwu8wIngTuw2XieOAEeAI8AR4AhwBDgCd48AEUFFlvEv/tU/xIc/cZiFR+0SwVQqxSWCdw/xnedAAeEoiXeeBX+TI8AR4AhwBDgC6yIQBBDdrrQpXvq2qzH3XbldIvi//M7P4In3D6Beby7HIaawd1w1vE1dSnd2MiKgCMCiC9hBxGJQ5MQH2Z3RNsHNi+UIcAQ4Ag8lAl21oKYrkKStFzt4vg+z48C2yWUJBW7lO9xWD8QuEfz13/4ZPPnMIGq1BieCW90Jq5ZHzh0lAT8XAjoAvmX6OG0D8yzGMU1WHzYcSOy/a5PXgwcLDuSlv9MzLptc9AYRSREKJNjsrz5UyGzi0Wd6T4TA3qT36DPlwyfmjhgRvBIcAY4AR+CeIiDJIpLJCFLpGBT15hjw97SwNTKjqGiu46JWa6GYr6JjOpwKbgXwK8rgRHCLAd9IcaQS/kchAQkBMD0PhuvhqAKohoav9fbgP11ZBCQJH/nEMbz79hXMzBTguz6IBKaSMXz2R57BuyfHMTGewwsffQx9g2lyCARJljA5voBvffttfOADR2DoKl79zmlUqk2EQxo+89IzKJbqeO/kOD7w/BGUSw0cf+M8Wg2Tk8GNdBx/hiPAEeAI3CUCdGCnY3hwcPfZP0r0f1rj6VAfHN67P0k4QCZEdHS/lmhHoOM+/f36b4JnZEVCTzaBnp4YREmE7wU+41hMXQHX/U75kuRu+fvbbCORPd/3gni4JMwQgtBtXW00RbXwPB+Nehsz0wV0Ohbfc24T47t5nBPBu0Fvk94lIvgZ1cfHBBejCQOLfRl4zz+GFz9xDC+fncUv/safQpVU/N4f/Dz+1W99FS+//C5c04UND//4Zz+Fn/oHH8Xli3P4jX/2Jxjb34+PfuIYnvvQEXzjr97Ea6+cQSFfwy//6k8inY7hf/u1P8O3Xj6JIwdH8X/83n+JdtvEX/356/iRH/8g+/wrv/D/4OyZSfguV0lvUnfzbDkCHAGOwDLZ01UXg9kOdM3F3KKBUk1ltFCQRUQiIYiei7bpImTIaDRNGJEQFMFjB3eiiV0yqOg6sr1R1MtVVOrXH+ZFSUAiEcHQcAaiHGiUVE2Fqopo1DokN4Cqq4jHDVRLdVi2ByOiI2yoKBdqcMnJMLG3JafD7DORPaqnICyHKAs+A7KmIpUM8tIiUSiCjWKxudTrFMs3+EhEs1SsMzJIxJSnrUGAE8Gtwfm2SqFT3M8PRjH2kSfw1EceQ2h3P3JX5jA4u4j/fHkR//zPv49QKIx/++9+Ab/1G3+Ob798Eo7pYmQoi//1//onGL84j2c+eAj/92//Fb7yjVfwwacfwz/6uU/jf/iVP8D4xTn8/H/9RRw+MspOZ/V6C//jP/8jfO5Tz+HYk3sxOJLBwGAGb752HgcOD+Nf/tqf4eWXT8HpuPyEdlu9yB/mCHAEOAIbR4BoTyJm40sfn8LP/uRV6IaH772WwW/8wX7MVHvw1HOP4sXndmH6cg56PI5sj4aJyRzCY6PIui2ceO00/vKvzzEiGEul8OkvfByfeSaD//f3voJvvTUDeYUJkaLJGBrKIJGMwPM8SIqM/Y/uxr49afzNV94k5oZwLISjRwfxzpsXYfsS+ofS6M/G8M6bF+BCRLtpQZQlaLqEVtNiEkZDU9BqdiCqKgTfhW25CEVDMEIRPP7EAE4fP4+9Tz+O+pVLeOdcEeGIDts0YTveMrE0OzamJhdRb7RXlWRuHFH+5EYR4ERwo0ht4XMuPDy7tx9f+HsfganIKBTqeGx/P95/YADfe/sqfvl//vfQJBX/9t/9N5iaWGCT5o3XzuOxJ8bwyc89hfNnpzG6K8vE7P/9L/4b7B0bws/+08/gF3/hX0MTFfzL//PnUKk0Ua+1cOTRXfiN/+lP8PFPvQ/nTk+i3bbw1DMH8BdffhU/9lMv4OTxS/jTP/kuGuU2J4JbOAZ4URwBjsDDh8DhvU385n97EUf21+B7AvJlFb/7H0bwF28cw5deehrliSuYrITwiWfHcHp8Ci9+4giqiRBaE7Owiw38zu++guHhBKrlDr74D34MH3tUx//+m3+K756YvY4I6oaK3WN9oJ9EBGVVwaPPHMKHP3wQtitCF3wUc/MwBQ+VCrB/bx9ycwU0RQV+HTh2rB/jpyZh9GQxd+U9fOe1OXzpH34SSb+BH7wyhR/6/DEI7QZm5uoYHcvgne+Mo393EuVcDY98aB9mL0+hoScwltEwfXEc/98fvw5/6aKK63qYnS6iUKwwpTZPm48AJ4Kbj/EdleDJPo49vhf/xc9/DqO7szh3ehqvvXoGr796DjMzi9BVFR//9PuYjQeJ1U8ev4x0JsbUvheuTiOqGXjmuUN47XtnoGoKI3yvfO899PYmcODgME69M45KvYFnnzmMaqmBdE8M45fmMT2fZ/5qrLaDJ4/tY1LDd0+No9O07qgd/CWOAEeAI8AR2BgCPT1xfOCFx6CFwkyl6tkWLl6YwNRiBT/2oy8i1C7h3JyDF54ew+RCAUefGIKZjqH0+il88z+fxuVpE0eOpHH21FUc/OCz+K9+7qO4cuJ1/OI/+woUyMuVIAK4Z28/2xuICCqqgseePYxPfvooTNvH9HgOhw5nUavX4HYUXH3vEs4WfXzgI4cgNh2M9CcQ9h3MXG7gz7/yNyhaEj71ox/EWJ+BxbkOHnu6DxfenkGzbSM9lERppoahoSysQgtVK4/esRHYqoLpM1MYGIzgD3/zL1Eku0GyRfR8zM0UsZgvcyK4sWFz109xInjXEG5OBnRr99FH9+CDzx9FLB7Gd/76HZw6dwV204VARoQk/9cCfzLMKsQGfIGuXwGeS93qQ9KI0dHfAYHWAPpMz0uAbzGDDgjqksGuSDe3PPZ+YFgswFfI4kSEENzq54kjwBHgCHAENgkBWmKjio4XEkP4hGFAgY8ztos/qy5iwa1i35E9ePaZvajM5WBCxmB/AhfPTqKpiJg7dRG5skO3SSDQxUI1hOc+8iw+/dwIvvaf/hZ/+8ZV5g2im8hVzMhoLyJRI5AIKjL2PbIbzzy7B6btYm4qj337e1EpV9AyVRza14/pyTm0VB19yQT6EwqqC2XMXGzg26+8CUsN4aW/+wLG+nS89YMLOPC+w3DKFeQrbYwdHMLc2Wl4IlAv2Dj0zAgKMwsomBIqcwX0DUTwjT9+BeUlImjbLmamFlGuNLlqeJPG2o3ZciK4RUDfbjHk3uXJJ/fjl3/1JxCNGvjVX/ojnHj7Eny76wrGZz6fFEVGx7SZ5E5T6bOFWDTEbC+KhRqz0VBUCY7jwnV9hEIau5Glqgo8l6wRAwNdSiRdpD8U8hXGHjPZGBr1DpqNNvyud+vbbQh/niPAEeAIcAQ2hABJxPpEAc8oQFTwccoR8C7zCAGIsgBZkwHXg+uT4wgRDvO9J8CzPSZB7LoJo0saWshAKqqyyxdE7lYmchvT05tA/0Bqef2n/GQ5uKNM5JDd8GULv8j2E8cyYVo+VFWGIgnMjIi+th0HEEWEIgZUwWcXWFRDhyL56FgeDENBu95mbaBkRA1YLROOQ7eQPQiiAMdylmUNZNI0eXUBRAh52hoEOBHcGpxvuxTy/vfI0TE88eQevP32ZVy9NA/TJLFfkFXw/S4cOjKKb/3NSZAwcN/+QZw9PYn3Pb0fqVQUrZaJkycuY2i4B5MTCyiV6vih54/inbcvY/+BYbYITE/mUa000Wlb+MTnnsKVi3M4fvw8Duwfxq6xLE6fmsTU1AJcmzPB2+5E/gJHgCPAEbgDBMjchxzEeKTOWZEClzFBWvl5zSJI4bNEEK97RgAMXcPAcBrxeIiRQSYP6Gp+uu8tMUtWDcpnuXB2P/ja76xCK15mz61Twxu+JvJqmTa7MUx7Ek9bhwAngluH9W2VRKrhD33oUfzoT3wQv/bP/wMKc9XlyxrkNcoIafjkZ97HSN6JNy9i/FIOB4+M4ORbl5gPwL7+FCrlBl75znt49NhuZnw7fiWHj3/6GLMbHN3dx8ji7j1ZnDwxjnyujB/58R/Cqbev4PXXz6M3k8CzHzyEhbkK3nzzPLshxv2931YX8oc5AhwBjsAdIbDSEmfT1l0BTEPUm00gnggH/gO3KZGrmGazg/xiFdVqk7uO2eJ+4ERwiwHfaHF0c3jXriziiQgunJ+G3SEVQPck6MMwNPQPpgLfTZ6PfL6GeCKEwmINvX0J5qyTTm+5+Qr27R9ANBHChTPTSCSjmJ3JIx4Pw7Rs9PUnUSk12ZX/J585gHbLxDsnLyMaCWH33j4szJcxO1PgEsGNdhx/jiPAEeAI3C8ICAIUWYRuaDBC6vaEmPN8pu2iPYjCzHEzpK0fPJwIbj3mGy6RnH56SxdAbrqsQYa1dOmDHHuSEiEw5WCkkGwulkmjRxFFROY53rXYTRB2mUQUBOYpXpDIpXsg1Vc0yhBwLBeCiOAd12NRS3jiCHAEOAIcgQcUAVJFCzeoerewqUw1za2PthDx64viRHDboOcFcwQ4AhwBjgBHgCPAEdheBDgR3F78eekcAY4AR4AjwBHgCHAEtg0BTgS3DXpeMEeAI8AR4AhwBDgCHIHtRYATwe3Fn5fOEeAIcAQ4AhwBjgBHYNsQ4ERw26DnBXMEOAIcAY4AR4AjwBHYXgTWJYIRfJZfGd3ePuKlcwQ4AhwBjgBHgCPAEdgUBIgIyqKMf/E7fx/ve3YItVqD3SKnCDNjY2MQfvGf/mtOBDcFep4pR4AjwBF4wBEQglBo5NeUJ47ASgRYKDvXg+esFvqEY7WVCJD7OJqnn/jcY4jEybl363oiuDBf4kRwK3uEl8UR4AhwBB4QBEiqIMkSJ4IPSH/e62Z4ng/bcq4PVXevC+H5bQgBmquub2Fychydjnk9EWzU25wIbghG/hBHgCPAEeAIdBEgKQNJAlVNhixLHBiOwHUIkBNp23ZhmZwI7oShQZHIWu0mrly5dDMRrNdanAjuhF7ideAIcAQ4AvcZAiRlICKoKPJ9VnNe3c1GgIigZTmcCG420BvMn+Zqu8OJ4Abh4o9xBDgCHAGOwEYQ4ERwIyg9nM9wIriz+p0TwZ3VH7w2HAGOAEfggUCAE8EHohs3pRGcCG4KrHecKSeCdwwdf5EjwBHgCHAE1kKAE0E+NtZCgBPBnTU2OBHcWf2xZm2oo7qJPpIxNk2m203dfO7k3dstiz/PEeAIPLwIcCL48Pb9ei3nRHA9hLb2e04EtxbvOyqNOqleqaNUqMH1AM3QkUhFEQopt5Uf5WO1TDgQoOkyxBXk8rYy4g9zBDgCHIF1ENgSIuj7cD0PngeIvg9BkdZd13zyX+f6EFUJ3MPh9gxjTgS3B/dbSe/5ZZGd1Sc31YbcL5w+PQVJBFKJMMq5Kqq2gANHBhE1ZCYZXCkxXCnto793v2eEcrGChicikwlDlmgZpH8kWQyWxJV5XfscfM+liDt8oPDqcQR2EAIbIYLNWgu52RI6lgdJkpHsiaAnG4O4oh2+58PzXAgiOade+Q1gt1qolBuoWwpUs43kWBZhdW13NbSG1YoN1EoNDOzvx3qObXzPRaveQasN9PSFl2vl2Q6ajRYsUUM6ru0g1O+PqnAiuLP6iUsEd1Z/rFobSQbOHp9GPB1D71AMotXBm2fm0T/SB7XVwmK+AceXsWdfBu1aA7mFBuRQCGN70oDVwuREFY2KiYF9fZAUD4YuQxOBqfEimh0PI3t6oUgemtU68kUHA8NxtMpNFEsdpPoTGOgPY3GmhMWFFox4BLvGUtBVkdFHnjgCHAGOwGoIrE8EfRTmKpifqiDZH4fdsdBuWUgPpJBJGzA7NgRZgtWxMDtdhB4OYXg4RUdSdNoW+85vtlFeqKETi8Cq17Bn3yBkQUCnbUPVFagrSCFFsmg1O8gt1tDuWDhyeAhWx2ZallBYY46NiaDQv4Bw+vBcl+VlOwKiURWdlgUXAlv/HNOGI6swlKA8RVeg3YKE8lFyDQFOBHfWaOBEcGf1xyq1ESCLNk69OYNUXw8GRiIwKzWcfG8RsbACT1IwOhLBpTN56NEw2mYTu/f2IWxocM0OrpxbRN/eXixcWICejcN2LMQMGbVSE5FsGmqrhgVfhVOuwrGBvYcGUF0soSOq6I1rmJ2pIBzXUV/oYORAD0JhFYq2vvplx8PKK8gR4AhsKgLrEkHfwWKujELJw559PRDsDhbzVRRNARlVQrnYhBZR2YHz6sUCjFgEBw6kYdYaaDQtQJEh6gaEdhPhnhhapSYGBhMozFfRaDswIhoGd/dCV0RGMgtUVqUTkDZFxehoDDMzFciyjHg6goGBBMxGB9ViA0Y2CdmxUFwsQzY0+KoBv9lApdwGPED2NSQTMuSUgfpCFbWmDc1QMDiWRUhbT864qbDfF5lzIrizuokTwZ3VHzfXRhAgux1899uX4agGsnEFtXIL6cE0Sgsl7Dk6grjs4rU3JjG0fxDNxQKg6Ng1lkE7X8CCqePowRTefOUykn0xoGFBECSUa3XsPjSA1mIZHUNDfbqGeDqJsUNxnH5jGsMH+5FJKzj39hwkVUe9UIWejmBodxqRsMpta3b6uOH14whsMwLrEUHf6iCfr6Lmqtg9nGSajvn5EsZzLfTGDKR6ouhUamg4ImQXMHQdomSjaflIhGSUcjWYyQRku4Z0NILCVBOxjAZLEBAPK8ymOrl7CJmIgHKhirlcC339MbQqdczOO8j2Soik47BbbZSrHRx5ZIR9zufKaAkGkrqL+dkGEiERLVWD27aR7YuiUapivCggE3IQDWtwXAHppIFirozI6CCyCXWbkd/5xXMiuLP6iBPBndUfN9WG7GLsSg3nzi0iOpBEVJehqApCYREnX5/BI0+Nwswv4vjpAh579iCSYRHF6QLyFROy3YG+axTDSRGv/O1Z7N6XRbNpwhUULEwsYnAkBT2so68vjMuX8oj2ZjAyoOLUd2ex/8lBRELAmdNzSPb3IpVQsTBTQKnp4ODBPhga2SbucPB49TgCHIFtQ2A9ImjX2yjlqnDDIQwMxNCuNjE7UcBMqQXfdzHQm4IoAUZYgWW5kLUwHLMBLaRD6jiYvLSInoP98EoNxHo0TOZNkFrDsVykk2EW55gkgiTZK8yV0YKC3qSCyavzyFsawvU2wj1RKIaEcDyMgf44UwUXFiuYnSwjmTAgGSE05goQVRVaNIR0SsXUxVnUo2mE7CZsx0W746I3E2eq5aGxXhhcIrjumONEcF2ItvQBTgS3FO7bL0yURDRyNUxeLWL0sUEYqswWHEHwceLVS0gNpFCdKcJ2Jex+pA+CJKJTqqNcNhE2fBRNDemwjZmJJsZGU6g6HYQTMSxOFpDuT8IwFMR1EZOzJSQHs8gmVZw7fhV6Kg7ZNVE3gZ7eMFRVRbVUQ6Fu4zARQV3hl0duvzv5GxyBhwaB9bzqNcAAACAASURBVIhgs9rE/GQBnqoik46gVq6h2XZYbGJS4yb7e9DTE4Es2JjL1SGFohDNBnwIMNs2KtUGxsZ6kZ9qINmjo9j2oAkuqpUO+ofSTKIYj+nwTBOLM0UUmx7CioN8vg6lNwtnLg8tGUUmG2P/VFlka1p5voSLp6cRHRlAX08I0+PziEkK2r6IkA7k54uI7x2Bt1CHL/soVtvoH84glYky8sidMaw/xDkRXB+jrXyCE8GtRPsOyqK7vGQ0XW+YSKTDkESyaCYiKKBarGJ6polE0kA4JEPTRMxOVWE6PvqGkogaIqavliAaKqJRDarjYX6qhP4jg/DbHczn6lAMDf19EdimDT0aYsbO7VoTs1MVuJKEgeEURMfE3Ewdlg/0DyeRiOmgavDEEeAIcATWQmA9ImiZFrsxnF9sQZYkhCIqeoeSkD0PuakCah0PPf0JJOIKFmersH0J8aiIxYUmJF1hlzciuoLcfBNhkhq6ApIJFbmpEqAq6B1IoqcnzJyu1kt1TE+UyLwPibiOWF8CzcUycvk2EukI+kYyCKnBjeRWrYWF2Qq0RByJuIxauQFNFjEzXQUEEbGQBC2loZC30N8TwcJMEa4oo2cgjmxv9DoPDnx0rI4AJ4I7a2RwIriz+mON2tBNtoD8XZd8H7bjsRtuXa8KruOxZ2VFZM87tgdBJNcvHvKzFSzk6jjw+BB0TWLf0fGVuZEhNa8oLNv+ObbLXMZIisgWUsehJRTstM5PvPfFoOGV5AhsKwLrEUEiA7TO2N21RhKhaDIEWtdsB67rM/WuLNM65rJ1TZJE9jytabIssvWK1ib6ndYwSRbhWA48CFAUejcgd3Rj2LIclgf9XZRFeA6V7YG0Lop67QKc5/lwncBdDR28Pc9jax6pp31fgOjZqJRqKJoi9uzOADaVF6yNlDdP6yPAieD6GG3lE5wIbiXam1BWN8pIN+suSVu23xOI3wkgNczkeAmhRBSDQ1G2YHZp5Wq2fjfmc1O+m9AWniVHgCPw4CCwHhG8L1vqe6iXa5ifrSHWk2SXR7hy5PZ7khPB28dsM9/gRHAz0d1BeZNTVjo50+lXYo6keeIIcAQ4ApuHwINJBANpJUkHNV1dljhuHooPZs6cCO6sfuVEcGf1x6bW5kbp4aYWxjPnCHAEHmoEHkgiSD1Kcd7pygq3kbnj8c2J4B1DtykvciK4KbDyTDkCHAGOwMONwANLBB/ubr0nredE8J7AeM8y4UTwnkG5vRlxn37biz8vnSOwmQjcj8InTgQ3c0Tc33lzIriz+o8TwZ3VHzfVJiB4Kzw3M7UETxwBjsDDjgCz9L3O3Df4ZaeQRk4EH/YRunb7ORHcWWODE8Gd1R+rEMGA9gXB0NmH4PcdXm9ePY4AR2BzEQiI4JLLJ/q5xAw5Edxc3Hnud48AJ4J3j+G9zIETwXuJ5j3Mi4yRGdujH35gmCwrEvOjtVrixPAegs+z4gjsMATWuudP50LXdeE4gd/PayRw5eftaQyXCG4P7vdDqZwI7qxe4kRwZ/XHcm1oonRJoOf70HUVKjlb3SnH/R2KG68WR+BhQ4AcL1OUDuZoeVlCuIoD+i0GhhPBLQb8PiqOE8Gd1VmcCO6s/mC1YSSQfno+iARSJ0UiBnMCzRNHgCPAEbgRAdO00WmbzHKEIg3tBDUxJ4J8nK6FACeCO2tscCK4s/pjBRH04XlBaCTqpFg8xJxB88QR4AhwBG5EwDJttJqdIFIkI4KBang7NQicCPJxyong/TEGOBHccf0UXAqhfxTjkmIH04IeT0bWtg9c8WxgT4ilCCI8LvCO615eIY7AJiBgdiw0Gx2WsyRJEMSABLKrJNsUSIgTwU3o6AckSy4R3FkdyYngzuqPZYkgUwt7HgsLRymZjq5KBGlC2Zaz9Fz3hnHgQoIkA4oqr0kgd2DTeZU4AhyBO0Cg07bQqLfZm7IsQZRIIth1J7M9TJATwTvoyIfkFU4Ed1ZHcyK4s/qD1cbzSCq4RATt4DZgiojgDTaCXRJIRuJ0s6RRt9Bpu4glNChKYCdE0gG6ZEKkcCOJDM8DEhlsHkRIA3XT9mwmG6kzf4Yj8LAj0CYiWGsz6Z8si2y+i0w3vH3q4Y0SQTKBYesM94p//w/jJZME2i9uda+RE8Gd1dWcCO6s/lhSC/tsYXRJImg7TLyXTsduIoKu44KMxGlStVs2zp4qsGDoY/uT6OkLM40QTUZVVZjrmZvshXwX59+ZR6Q3gb5sGLIs4My7s4jEohgYjDAyOXtxHhVHRDqlIxoLwTDkYIPhiSPAEdgaBLwlP1K3OMy1WxbqtRab74FEcPvtBDdCBOnQS0SQmrad9oxb05EPQSkkwFgybZKYVHr1NnMiuLPGAieCO6s/rieCrstcQhCjS2dibIFfmcyOzfyHkczObDs4dWIBtZKJ3fsTGBiOQjcCdzMkFdR1BcINUr12tYk//e2XEX18Hz7yoSHkxhfxzW9dxYFDfRg71IeI5OLqmTmUbQ+5K1Uk9/TjySNxLMw1kN2VwSCRRX6TeYeNIF6dBwkBv9aE9f3T8Ep1qM8/BmmoZ9XmtVsmI4K0WHT9jW73hZH1iGBgB+2zAyupsnl6MBDo9iu1hsjgaokTwZ3V15wI7qz+WJ0IAkj33EwEyS6IiCB1omk6uHS2iErJRDyhMfI4vDuOWFxlNoK6od2k3p04NY4/+t23YKWz+PTzvciVmpiYqiETlaH39yNu1lBr2lATOmYuFzCwpx9yvY2O78IRdHzss/uQyYR2GIK8OhyBBwMBv9KA9cZZuOPzpDuFEAtDfeHx/5+9N42RLMvu+/5v32LPPSsra+19ehvOcIacIT1jUlzAkSVSNGiKJkjAsgzYXwQb8hdJHwzDkqAPhmHIgEBbFgHRoEXRpiTaJDWUyRmKM+yZ7p6le7q7lq41K/fY4+2rce7LyM7MzqrOvV5E3tuorsrIF++de86NF7937lkgLUx/bIIEgv0eeQRHDAQpFEXkoSfjsWI/mkWa5Fv9jyt5xkGwWBbnIFgse2yDID0ps44BLP7vcSAYIU0TeH6MBx922ZO1YSmYmDKxdL+HWkPH5LQJRZGg6eoeEMzwtd95E0u2hP7aAFOzOtw4wWY3wExZQjdQoNkuKjMlyFUNXsdBY6YOf60HlzyVMPCXf/EFTM9YBdMgF4drYAw0EMaI3r6J+M4y5NeegWhoiL5zCwIVlv/y6xBKxq5JDkGQ9uLo804PfyPhEXwCCLLqCWzrOK+kQDsawy1kHp1S7DXOQbDY9tkrHQfBgtkrLx2T3/w+CQTzbOEEnbbHwO/KtTp0U4aiSrj9XhNWWcPUrAlNU/bpSpLi1neWUZmrwe/YCCGg23LQ9zNcnLewuTJgpSdmFyroBTEsMYMbiihrGVZWHExcbOAaXU/bvV1dMHVycbgGRlMDSYq01UcWxRCnahAkEWmbfk4gTlYgqMquebm0NdzLt4bp8z/KIMja5sUpwjBDHOfxkQwEKfFFFKDINEdx321HundSXDUlvVHMMz1I66b+ka5YPLUP2k2pTVafVmWd0VyTh5Cag+AhlFWAQzkIFsAIO0U4DAgSLFIhWWcQYDAImCdwmK3V3PSgqRJKZQ26oUDaE19IN1eKK1Q0GRl96WRgZWjSTICmSYiCPElFpX/HKSRRQJxkUCTahk6gGjIUmdcpLNjy4eKMkwboQznM+KJ57cyq3eMSGxcQzLcMMwR+wmBuv0H3OEmm+5TIEtp2jjSOsbq0jpXlJipTNXTaIV7/9GUGkwQndL/cXGlhfaWJ177wIpIoZSW2CDw1Q+Mxzyf0+eEgeEKKPKPTcBA8I0Uf9DKHAUE6J2UO+0GEhDwFOzqPsI4kksi8gbRVxDPyDmoBfhzXwOhpYBxAkO59UZSyElhDCBzy7t7KMiw7WhFhGOT9/CghIUtTrD5cxZvfeBdBIsBoVGCVdUT9AZburSNIJEzPTCJx+zAbJbiDAJKYoB+q+Es/+1kszldHz/gFlJiDYAGN8gSROAgWzF6HBUEq8kdlZggIE/LsURYeqx8oMi/gcIuoYNPk4nANcA2coAbGAQQJ/ggCwzAvok/3sjhKmVdUVfOHWUosoXte3kGJdixE6HoeDzkc3WYLX/vqm3i0NsBnfvgqPrixgsh20O16mLl6EVM1C2sPHiFVdegibTGnCFIZr3z2Jbz+6iLfLj6BdclB8ASUeIan4CB4hso+yKUODYJbJ6UbY/5nuJtEN01ekuEgOufHcA2MugZGHQTpiygKU3hesvUwK2DQD3D7/Sbbtr10rQ6zpMAZhOzhtlzVWNgKFc82rd1ewSgIsLK0gZ4TY27awu1byxAlBZoswo8zVBtlRLaNMAHryGSaEgZ2givPXcSFWe4RPOpnYRjHySCeZw0fVY1P5X0cBJ+K2h9/0aOCYMGmwcXhGuAaOEMNjDoIkqqCIN8WpgfaQS9Ae9NFt+2j3wtw7bkGq4+4uW4zj+D0fAkzc2W2+0EgR8kj24MSRuKExT1TbLPvBxBEif07imJIigxxmJBHJU4o/jnOoJs8RvAgSzYIM9y5H8IPUrz+soEwyPDhfSplluLVl/Jsdg6CB9FkcY7hIFgcWzBJOAgWzCBcHK6BEdDAOICg76UIwoR5ANceUUxfjwEeAeD0nAW7HzIonJy2MHuhBE2n1pkCdJ3KYx2sheYImLLwIlLS4MPlCN/+rocriwoMXcStuyE++6qBSwt5NjsHwcKbcZeAHAQLZq/HgWBjsvyxziIFE52LwzXANfCUNJB3FvFGtnwMqY2BYJDXTSXge3CnA8+JWK9zGo0JA7MXytBNSoDLwY9AkBJGKFZw56BkuThJIMsyK8Y99A5GMVVDkKAqElKKrU4oyU6igES2JU1dmKIogiBJUGQZGb2XXhdFdjy9Tk/r9G/q9MRKfSV5jzySgOK193aAekpL4lQv6wcZ7j4I8eb3XaiygM++buLSBbJLHo7EQfBU1X/iJ+cgeOIqPd4J9wNBuhFV6waLjeGDa4BrgGtgrwao3aTrRAyMRqrF3FZB6bw7UgLPzUGQ7nm+F8MehFhd6rO/X3xlCo0pMwfDLTqkjGGDtoZ3lJEJXA+b6y1QzkmlbGDQGSCGBMNS0W+3oZcqmJiagCan2FhpIs5klMsK+j0HsqIg9DzEkDE51YDfbyPM8oL8vu1CL1kQ0wiuH2NqdgpyFmNjow3IKmQhQxCGmJydQa0y/h2XaIt4fTNmtlqYU1jdxuHgIDha9ygOggWz134gSE+d3CNYMENxcbgGCqSB3CPojywIEsBS6RjXyZNFhoOyhilphF6rTxgfa5NJAEgxgsNexVQ+ptVso7nZwdT0FLyeDT+OIWkiHjVt6EKEyUoFMXRcuTKBlQerWNu0ceXaDDZXm8hkHRN1He2Wi1qjjNbqMhRNw8paiJmahEiM4ScW5hsKfFGDrggIPAeRG6K77uHiMxNwRR1XL85AOQe19vPvK+YQ3eOR5S3mCnR7+ERROAh+oorO9gAeI3i2+uZX4xoYBw2MeowggSDzAvopKya9MwOVHoSpFsLetnKU5KHTtjAlimw5o2ibdnN9E+1uH1cuL6C91kIAAaqa4d0P1wHfwcWFBUzOTmNmwkJrbQOPHq5j7tkrcNptbDZtzE+VERsVNHQRy/fuoztw4aRlTGgemj0bWu0Cnp3T0AwAkzorpSH8rou1+zZe+swFbAQCnr06D21HfcNxWGOHmQP3CB5GW0//WA6CT98GuyTgIFgwg3BxuAZGQAPjAIKkZso8pczhKMzY7u/jegrT65ousUSRnccQNNr9PlYerSMVFZiaCse2EUOEahqQhQQzM9MwDA2B52Lp7iOEMVCulTHo2lBMA2VdglG1EHgh+hstOEGKUr0Kt9uBqGosvjD0fGhlE0kmQwzo/BIQJ6xkV212BvOzdZzn6l0cBEfgprFDRA6CBbMXB8GCGYSLwzUwAhoYFxBkfYZZK7gUUUTbxPnWI8He8G+KC6QagqoqfGyrmEyVJhRr6LPWmKqmIolCJBl5DzW2hakqeWYrJYW4tgtBUkDOOyotoxo6JCFjXZoiKtIfRsgEamUnIwxCKNTjOSOvZchALxJVaEICsPI0QBgmMEsGVEUegVVzeiJyEDw93Z7GmTkInoZWj3FODoLHUB5/K9fAOdXAuIDg0Hysq0icIYkpQ3erUD7rmCSwpARJpm4iTzb2sPsIHbVzq3nnu7aPoWL8zAO5o13djjfSq7vPl4HiEQkSaYt6OB53nfO2LDkIjpbFOQgWzF7HBcE8mmb3TWvXFNMYaSZCED/5Rlow1XBxuAa4Bh6jgXEDwSGDsfDAbUjLQY1hF2+aVOjPAgfBQpvnY8JxECyYvQ4LglmSIuoNICoyJMuAvfIIoK0OVYesmRBViW2H0HEsF8/rwAkUmNUy8pJYdEdNIcoKe8KOBy6SIMwfofkohAaYbUsms/HjRuIHSBwfWZKX3+BjzDQgCJA0lX3GhX3KSI0sCG71RqdkET7GRwPMi0v1F+X9S56RdzUMY4RB/Ime3fHRSnFnwkGwYLY5DAjGAwcbX30DzoNl1F59Do0feRXd1WUE7RZEvcZqbYmKCAk+/EEGQVagZH0EiQ61VkYSuRBiAWmcoLx4BWZVR/vrb6F/4x6yOOFP3QVaG6VrF9H4/CtQp+ofk8q5u4zOG+8g2Ggj3+DiY+w0QO3SNAXlF6+h/tmXGBDuHKMMguw+JX08K3jsbHhOJkTfYeQRFMS84Pd+g4NgsRYDB8Fi2eNQLeZWf//rCDe7qLxyHcbCDLSpOrorq8j8HvxuvF3xXpFjJEIFsqlDcFbh+RLkUhmpGENJUgS2j+q1Z1CeLCPcbCPq22Cl+PkohAYS10fvezdhXplH/bOfglz+qFht2OqyhwFRVWBdX4CoqoWQmQtx8hrw15rwHqyi/MIV1D/38siDIE0g78yxXR/65JXGz3jmGiD0exIEDu3OPYJnbprHXpCDYHFswSQ5jEfw5v/wv2HuP/oPUH7hKgQ5r14a+T4EpEj8mN1kCedoa1iQ1Lw9UuQhijKIisI+rAIyJGEMxSpBUmXupi/YemBrIk7Q/NqbCDY7mPji6zAuzm5L2X/3Njpvv4/aD72IyovX9t02LOCUuEhH0AA9EGz8uzeQBhHm/9pPsDjf4RhFj+BQ9mEc4BFUwt9SRA0Iu5Nu9hORewSLZTgOgsWyx6FA8P2/+49x9b/8JejzU/vPYp9MuOHTGAu5HnrteapbwVbBx8XpfOtd2LcfovGjr8K6urB9QOfN92DfvIf6519B6fpi4efBBTyeBjb++C/YA8HCL/10/mC3NUYZBHcB4fHUw99dAA0cJJmHg2ABDLVDBA6CxbLHyYJgwebGxTm6Bj4JBBuffxXW9YtHvwB/50hoYNxA8KMdkJFQPxfyABogEGS7UE9IAOIgeABFnuEhHATPUNkHudRhtoY/0SN4kAvyY0ZCAxwER8JMpy7kOIHg8F433JD4pLqAp65cfoFjayDf5t+q28iTRY6tz7M6AQfBs9L0Aa/DQfCAihqTwxIvwOD9O+i/+yHbqq++/AxKz13+WFYoB8ExMfhjphF1+uh9/ybsO0tQyiVUX3kW5rWFj5UMGjcQpDIjBIC8fMz4rG+WNUzJhpTpLvOs4VGwLAfBglnpuCCYJhFazSbM6gSk2MNasw2jVMNEvYrIs+FGGaqVEuQd8UUFU8G5EScNI6z83v+HR7/9R4i6A6RRDG2yjsVf/Qqmf+rzkCulbV0cFgRjx0MSpSxTXFI/iiUbnjDyXIS2jSxIWH06uVRif6d+gMiOoZR0yOb5bpN1VgvRX21i5Xf/GFQFgB4MiIxK1xaw+Ot/BRM/9vqupBAOgmdlFX6d42iAF5Q+jvbO/r0cBM9e50+84nFB0HdsPHpwA9r0c5gqKayx+v1Ha7h66QKWHj5EJIh47vp16JpWsJmfP3F6372BG//9b6D1599lNSBj10P/Bx+i8bmX8fzf+5uoffqFvMkqgMOCYPfGTfheivLFC5DSCFEQQalUIGQhEj9CFAUInT7SQQhZt6DNTLAC4956G4mnQKtqEE2J1Zuk/qu8k8PprE+C//U//HPc+of/OwgIq68+h7DdhXP7IS780s/g+t/6FZiX57cvPnYg+IR6cwQT1HeY+g2Te4m+rCj2TJKoM9Lp2IOf9WQ0wEHwZPR4VmfhIHhWmj7gdY4LgkkcYePhDxCWn8FcXUe/tYn1zgAlVUBz4EFAgheefR6Gsbsg7QHF44edoAYe/Z9/hFv/4J/CfbCKub/yJcS2h/Y3vgvJ1PHy//TfYvbnfmw7M/QwIJgGLta++RbsToD65UVkYYxYyKBVFPjNHqJeAHGiDNkSIPoJBE+CULMAJUJqh0gGEUQrhz9zbhKl+SlIW+WJTnD6/FQAyHN7/5/8S9z6R7/JPMATX3gNwUYLzT/7Dvv383/3P8fEj336XIEg3QOjMEUYpaww8c4mR/RcJCsiVFVkPYf3G2mSwHVchImAer3EnmF8L4Tr+qg2KpD2vI0V2cp4QeuT/EByEDxJbZ7+uTgInr6OD3WF44JgGHi498G34ZpXUM0GaNsR6hMNiLGHjXYPfhTi06+9jrJlHUoufvDJa+DR7/xb3Pr7/xTuvRXUf/glJH6IwY27UBs1vPw//jeY+ZkvbtcFPAwI2g8ewO06SP0QmZ8i9hLAkqFYAvymA1HWoTQMZEmAzA2AvoCsZkLQIghBgqTnA5bJIr7NC9OoXp6H/IT2dievmfNzRgaCv/F/4fY/+k1WC5SKRUc9G4P37zIAJBCkkkHDMe4eQYotC4MUQZiyFmXMF7hV2571Gd6COOpEomk5EO4dTn+A7775Hja7Eb70E69h0LXhBwkc28fMVBmeF0LTdQS+hySJ0W/1YScWrl8uwY9TWIYKP0gxNVtHyeQF2o/yaeQgeBStPb33cBB8errf98rHBcHAs7G8dA+hXIWe+vBTEaVSGdWygTAM4XoeZmZmoCr8Bve0TT+4cQ83/rt/go2v/gXMS3NIwxjeygam/9KP4rm/8zdQffn6kbaG3c0maycoSRnc+00MltuQJyxYF6aQBT7r5CCbGrI0QupHQChALBvIUh+R7UOSyRtIHR8SGFMN6BNViDuKFz9tvY3T9alYOBWJpq1hgj/qEERwGPdsLP7aX8a1v/WfQp+bPBcgSPe+MEzhe0mebACwrWFaevR3p+mh0/ZQremYnisxCNQNaY9nMMPawxX8P7/zp9gYCPiRL72I1QcrkK0qEtuDkrlY2fTQqFeRiAkoCjaNASczMVlKWIvGJA7gJDq+/FOfwdXFj7d0HKf1d1pz4SB4Wpo9nfNyEDwdvR75rMcFwTSJEYQBMkgQtzrPCqIETVWYTGmaQBQlFm/Dx9PVQBqE2PzaW1j+F/8W7v1lBoLW9UVc/JWfxcSPvrYrc/gwHsE0pkbuAqvjFW724Gz0oExUYExWgSxBlqSgNcH2zLIUSAUIsogsTVjfaVFS2OtplkJSVYh8W/hUFwq1CVz/o29i9V/9Cfy1FkRVRvW153Hxl38W1dee2+4aREKMs0cwjjMGgb4Xw3Ui9Lo+NlZtTE6bqNQMrCz1oSgig8LrL0xAUSTmFSQYHN7O6OHlwa0H+PY3fgC5XAYgQcp8tAcxFEmBJYfoOhnqFQMeAENIAVGFHWYQIwdZJkDXBLihgE999kV8+hVepP0oi5+D4FG09vTew0Hw6en+VDyCBZsOF+cTNEDeH//ROrylddYS0LgwDfPyHCRzdwznYUBw5yWzKEYSJQwuONAVdDlmGcsadx6sIFhvs+xtShAhT6Co7fbcjy0ICgLzBrpegihMsLnmYG15AM8NYZU1zMyV2M+NKRP9XoDnXppkIEhxgoZJf+dbxPSg2+8M0O26MEwV7eaAebcTSDB0FTJi9AchzJIOkd5PHsBMgO8FrN1mGCYwDRmOm2D24hSmJwkm+dh1T6EYzjgv+6NsxWnGSQYCeV3bsgOL7cwgbdllrwZ5QelirSkOgsWyB+8sUjB7nJU4BGw0WM/ofby1RwXBs5KfX+f4GqCYuCxJcm/uY7yw4wqCLKHDT+H7CVNkc93B3dsdUHMK2iRuTFBoS4I4TlGqaLh0tcZqD9IfAsGPYgUpyzhPMKGPURTG7GdJliFJArI0RRTFEOlnkTXaZOdPk5R5yMmTRecksNF1hdc33GdZB2GG23dDtDoxfuSHTKard973mSf1tU/lD7DcI3j8+8FZnoGD4Flq+wDXOtTW8N/5x7j6Xz2h1/ABrscPGQ0NdL79Luxbj+81zFvMjYYdjyvluIIg6YXKHQUBgTBg90Pcvd1mf+fPRRlMS0W5qmN+oQzNyGtcErTpugRN5/Vkjru2Dvr+JAFW1iK89Y4HyxRhGQLa3QSfedXE3ExuFw6CB9VmMY7jIFgMO2xLcRgQ/ODv/S+4/F/8Igsw52O8NdB+4x04dx6xeoPW1Qvbk+2+9T4GH9xF/fOvoPQMj2ca71UwjBHsYuGXfno7o5zm7LoBBj2XfMpQVCmvtbeVZfu04oHpuqomQ3lMxjnrQLFVR5DmEOzwCEZRguUHfayv2FtxgSnqkyab08x8CeUqJTvl3jvDkKBubUky+2eUeRzACyLohoEsjhCnlGUswbFdSLKKctlAHEWw+w4gyihVTOYtlGUZgpAhCiMEYQzd1BD7AVJQnLWEwA+g6AYUibyNEcI4ha4pCPwQsqZBpV+cg0Fbw0vLEb77ng/a/f3MawbmpsmDmk+eg+BoLQIOggWz12FA8O7//Nuwnl1kcCBT3Tde9bdg1jwZcRI/wPof/Dnb65r88U+z4s/D4dx9hM1/9y2UXryK+qdfgLiVFHQyV+ZnKYoGKKaK6gu2vv425LKF2a/8+K4QglEHQfoiorIxrpuHSBDkbaw5WLrfhabLMC0F9QkT7U0HVknD/KUKO4a2syUPCgAAIABJREFUe02KEVS2CCTL4NkONtZbgKLB1ET0OjYyUYKkyghcG6ZVglGqQBVjPHywgtrEJCRFRLvv4vlrCwwcmxtN9O0YqgxktIUsCFCQwY0zlEol1KsGNlabCKMEmirCjwHDMjE/PwlZOh/eSYoJ3GwnzA5zM8quiBYOgkW5cxxMDg6CB9PTmR11GBAcvHcHza+/DcnSIVkmyxLlY8w0kGWI+zbzVtR/+GXWh3gn7FFLsva3aNv4AStELRvavjGGY6aVczcdyvSOun3IJZPVFTQvfdRtZBw8guTZi6IMnhcjifPSMYEfo7XpIgwS1Bo6rLKKXttnySSzC2XmDRyWkBn2Kk7TFM3NFlrNDmZnZuB0BgjJn6cCH670oEQephp1yFoZUxMq7n54H2a5DrlkYb3dxQ+9cAVUkH3pwQqanRRxv4Py3CQ8z4MQJrjwzCL8QR8TdRPr7RCyG6C72Uf1xUuIXQfXry4wD+F5HxwER2sFcBAsmL0OA4KUYODcW4a/1kQWUZD1VuXVgs2Ji3M8DQiyDH1+EsbCLCQCvT0j6ttw76+y1mSsNMzxLsffXUgNCJBMjYWB6HNTH0smGXWPIIHcsJg0JYwMi0hTckgcpWx7mDJQ6eckTtmWM8sYNiQoO4pKEwhurjfRanexsDCPQbMLN02hyBk+pHqacYDFxYuoNeoomzJaa+vo913ElQl0ux28fG0BUhqj3Wzj0aMu2wqenKtjdXkTiiBh8YUrcLodTDYsbLQDKPQgttlF/aXriAd9PPPMIstOPu+Dg+BorQAOggWz12FAcCh64vmgwrSMAzkFFMyixxeHQFDUFAhPKOpM2aask0jemJWPcdIA+1wLeQmgPeVkhtMcBxCkuVCNQIoVDMKt+9l+dhS2kkS0PDZwZ5I9baF7jov11U1EmQhL1+A6NmKIMEomJCHFxEQDmqYi9FysL68jEWVqYIz1tTbmL0zBNFTEjotmy0apWkIUBAiSDFVLg0ufMarLqgAiqOxMBENX4IYJjJKFxYUpFp953gcHwdFaARwEC2avo4DgzilQQVUChuMEiMdeAOkTwIOumaVUow6QFOkJ29LDUg4FIVRqK5p/r7KWAklMseJPkr9gC+SA4sRBwDwnsqY+sU8wgSOtGVZk/CS/wFLy3CTsnKJ0sAB6KoRN65/Z44AFzz9qP3ZAxYzpYeMCgkMYZL2Gw5SB4c5Bz0IEWgSAVDtwv2cj8gr6ns/KzRDwUf91qhVomDorRyNvleaJwwiu60FUVIig+MQAqq5BkSVWxoe8j5quIgxC0MOYpkjwXB+ZKIIK9+uayo5RNQWhH0DWdAaFfPBkkVFbAxwEC2ax44Kg22xDlEWkYZoXJaY2YhF1kgAERUISEhxIrK2SYuhIPBeCpjFgiB0H5FDyWj2UqJitLCDouhANDUISgzYdRSFDHERUuAGCFMNZ8WDO1iGKGTue3RhNgx6wEVH7sjRAnIgQsgyCJEMtmUym0IsYoFD9LiFLkVGGI3NnCgBV+4cAr9WFVinlnjBRyLc9BYkBKN2YKUhZsQxQ39GwZ9Mdnu5A7HdpGACClOsiShlcMK8ZgbKsUI1ZCJmLwJUgaTIkJQdV+lKQDwDBBVs2u8TJshSdu3cRhUBpepLZNgkCxGEIWaW5apANnWVHeu0ekiiGSj/LEoK+DUXXICgKBEmCYmigDihkc+o+QgtEVDQWeB97PgjeqPuIQDXaKAs0itlaS2wfgRtCslS2zmSdrpcipi9Syvak95BNooj9TDciv9tnr9H6IYAk7w7VeyOQJNsREpDnm2Jh6VpJGLEvZSoETCAr07p7TAHbItvrJGQbJxAkfdB9iLaKKV5wWBeQ3QYkgSWI0FbyAZ8VTkK9ez5f+cPtMC7xxC8wBifkHsHRMiIHwYLZ67gg2F9aRpaG8Fe6EBqTSOxNRIEAtaSwL1TPTlCetuC1PZRn6xjcvgVl4Roal2bQfv82EkFBGsSYeuEyhNRF6+YyhFodYuIjjUJIVEKhGwCyBq0iwVu2IZUqkEQChASel6B2+QKskoTOww0g85AqFYBKMAgZGlcuIu50ESQCxNRHb6UFVUsgN2YRd/osHohioaxGDe7aJgOUIIggaQKEjCAwY1s1SrmExPFQuXoRmppi84OHEMtVCMEAglFC6jt5cVhWCkKAVtEhyxqos1oWpeivtWBU6MmeCqLGkA36RQrJsFCdn2YANKqDuitsvvsuMigw6xX4TsD0hixGQkHvmoXq4gKE2MVgtZl3XrA9JAL1WRBgWDoyojlVR2Wuhqg3YFCeSHmNMK1SZttgfquLoNdjCQyiLiLyE0RkK0K2IKXOdUjSGKJqoHZpDkISwNnssKB6yShBMk2EvS7SVGIPJ4nrQjEUxH0XiaxBqRooNar0+AGP4h8BRI6NLBSg1KrMtvTckDCYlFCem4LZsM5lssy4geDwsze8H9LP7DGRJ8SNxG2Jg+BImGlbSA6CBbPXcUHQWd9EmgSIWg5Sw4K//hBxrMKar7Pg6kHTR2W2DHu1B2vSQv/OXWiLz2Lyyiw6H9xCKusQ0hTVywuQ4KG/1EJiWMjcHpIwhloxkLoiMlWBrKXwltuQzAoUQ4WkRBh0fdQvLcAoiejeX0MSeRBKDUhphjQLUV2YQ9TpwHUTCKGDwWYPelmEPnMR3vI68yiKpgazXgPFPlL1f8/2oJrkybKQxSF824VaLbPzlK5chmEIaH7wEHKtBsHvI8pUhL0mJN2ErEpIYhFqieYlQDZVpG6A3mobZkOHABVRFEKh8jtpgkxQUbs4y44f1UHbve0bHyAJMhiNCty+zzKNRSlD2OtvgeAFIHTQX9lgIEjwlUo6K0OkqTIDOgK4ykKDAXfQ7yOMM+aF02s1GKYBZ2Wd1Wuj99DDRybISDOR1RVLvYjBZAryGOqoXpxHFrnoP1pD5LkQJRWSWUYS+xBlla3NyHEhazKiro1ENWHM1FBuVCGmKQv6J+9jZA+QRRKUSgmiKLK4ucR3kYQZzKkJmFMV5gE9b2NkQZB5g7l3bdzWKwfB0bIoB8GC2eu4IJgEITKkAMuuS9B/cB8JdNQuz7FtwdiPIeu0rRdBVETEnse8YKqpM28LbacizfKtQzFFEsRIBRFZFOa9I6lOHbl62JM5bfUFeYwNi7NLEQcJFIrFkQREbBuQtmLVrZgv2pbWWJ0uKgFB+9NpnLDtW0k3kNDxpACKK6NtXtpOZqF8dA6KNaNrJ3nvXEVGEgaQTZPFDIW2m29npjGDSa/dhFapsm3OLBXY1iXNi21HxgniMGa1w8jPkG9BkkeQtnwE5g0c7b68GcL+AGmcsr61bPud9tWoXVccs8B4Rc/BN6JEI/qPWmyJtA1LcVcC0zm5Twnw89Zneasuel1SVIrqh98hqKStXzqGtoSpPV4evE86Jl1CpJCA/Hp0jN8bIKI1p9D7zDwSgIofk52pzR6tK9oGFmVI1BtWkdnWL21NU+wXk5+CCOhatJUvSUjTGFmSr036M9q2O9oNaZRBkFy9dL/gYzw0QPdT2tpnW/mP8eDyXsPFsjUHwWLZ41C9hj9JdIqrIk9OJijQyib7kj8Pg24ySRhCIojYAobzMO+znCOBYw7o0qHWFXkrkzhmAHfQJJKznNeoXmsUQZB0zR582W7BqGqey71TA2z7fivU+0kxlBwEi7VuOAgWyx4nCoL5jTb3qj21yOqC6ZeLwzUwjhoYVRDchkEGgpwGx2FtDlsbPmkuHASLZWkOgsWyx4mDYMGmx8XhGuAaOAUNjDIIkjoo7ICP8dAAeQQ/qfwTB8Fi2ZqDYLHswUGwYPbg4nANjIIGRhUEWcmhIQRyFhyFpfbJMjIQfHICEAfBT1bjWR7BQfAstX2Aax03WSQP1KV6e1Rr66OYwPy13VX4h+JQMgE7lsdrH8BCo3PIcB180tP56MyIS/o4DYwiCG5DIE8WGauFPYz7pApUPFlkNEzLQbBgdjoKCFIBYZZJKQgY9Drw/ABWuQZdVyEKlBWbot+zoSgaDFPbCubNyzdTJmenPUC5UoIsU3JFfjw9nIuULUwxhpRwm2YIfQ+SqkHaAkw6LgwjqKrKQHJ4rG270HWdZfOSTHEYwHY9lEplKEpeiy4febHY8xAbNOyAcZTlRro9CMyxjOutcFB3MIAfxjAsa6vgsghJyu27zfuUJZ2vgu3z0zmG5zmKrPw9p6OBPO4q/7PfGFkQTDJWgJwXZz6ddfO0zso6wlABCHn/9co9gk/LMvtfl4NgsexxqK1h+jD1+zYcz4NhlmAYBlaX7qJvOzDMKkvJkwncqH5gZ8BKhFSmJhG4fWhmFbWyjk5zE622C8tSIGoWZmem0GutwI8ElHQNzb4Ni5q6qyYyn9oxyQgcF1SkxixXkXl9pIICWcwQpQIUWUHfHqBUsljBX1mzUNZUOH6ASrUKVclbMNH3me97cAZ9JEky1t5IqqBwnDq4kiTBNE32h/69d0RRBNu2mSe4VCox2N5YW2e1+QRZQ7/bQZpJeWutLPcW09+gdl2KijiKoVsV6KoC37URx/GBwLNgH52xFSd/wBKgKAosy2Kf871AyEFwbM0/khPjdQRHy2wcBAtmr8N4BNudLto9F5JiwDAtqKqCteUHrGRK4PqwHQ+SpkPVBMTUDCSL4Isq3O4myvUZzE/XsfZoCX0nhizHUKwGrlxeRHP9PqJIhBj6uN/qYsLSoFUnIcchBEVlQEjV5ySjAmGwCT8RoSspUqUMVZThxx5kSWQ9PhWjjAvTM6yWnETtwnZ4NAg4woBqB5JHczwHTVeVAU0+OgwSKAdBwECQQG8nDJIOu90ug2kCBDqGygStLS8jDhx4mQLPHkAQVRimiSyymReX/IJUO1LVNNgDG1p5AlMTVPg7r9fHR/E0QMBP9qY1QH92Dg6CH2mDlY+ih0sI232F91oz93zv9kTSAxH1KJZVle2m7BxU9oh+n0KERh9mPp6oAQ6Co7VAOAgWzF6HAcFbdx5A1qnLQ95lgXb5PNdhXrko8OGHEUTaDmS9eyUoYgYvoqLPHjTdgmXqsO0+8jq+5D3UUSqXEPg2kAmIfR/9IIRJRXoVDeKw9ytSKlmNFNRQ2EWcCJAlKtZMTd1F1laMPE5JErP3la0t+Qqm67MQh0CQHHElXYD6cWfegUSgL7VOp8O+3Gq1GjTto/Z3juOg1+ttw8EwLtS1bfieg1igvsrUn1eGSh03khARGRyAoqoMKj3q4KLqKFsWZF7Y90A2eRoHEQjSOqAxNTW1yys4biBIHNcbJFhdj9Fsx4iiDJYlYnZSwfSUBMvcvyYqAdvKg0f4zrd+AHN6Dteeu4zpqkbdqFm9Qt1Q4HQH6FL3GlnB1GSVPTjrSoY7Nx7gne89xLXn5zF/bREWPbxRT/M4YQ+sg04X/bSKl1+YfBrmH6lrchAcKXOxe4nnO7hz5zZ8P2A/k0Pg6tWrEAZ9l+dxnbE9DwOC7924i+rkBSjU6WFr5PFd5O+h+K/tV7c6de6eTH5UHl84HLQAdsaI5WfLC78etsn7cEvrIPFtZ6zmM70c6a1iCNDzXfEjjX6/D9d1Ua1WmedvOB73OvN4UPwlq+VAkYA7Y3Vyb8jQLtxORzLJU3lTu90GAeH09PTYgqDtpHjvpo9vfdfD3QchbDtFkmZQVQGTDRkvPqPjcz9k4OoixSbvNgMVK7/5/dt44+tvQZ9qwIkUPH+pykIgHCdGpV5C7LoQMhH9OIWMGFa1iueencH7b76Hb77xCC+9Mgu5XKanapjVKsqmgs5GK++YU7mML39h4anYfpQuykFwlKyVfxdwECyQzQ4FgjfvoTIxD3UHCBZoKlyULQ2cFAh6nodKpbILBAeDAcgruBcQufLHUwPjDoLdXoJ//20XX/3aAA8eRfD83b4IAr9aRcLLL+j42Z8o4fWXjF0wmEQx3nvrBr7x9e9h9vpFdFt9lEyReTla/YR5AHVFQr1k4s5GF16vh5n5GXzhy6+ic/8hvvXmKhr1FOsOoKUeojhBkEoQXBczM5OoXX4BP/UfXhnPxXWCs+IgeILKPINTcRA8AyUf5hIcBA+jrdE4loPgaNhpFKQcZxB0vRTf+o6H3/5XPdxfCnMPHCWf7ki5ZzUGMsA0RHz2VQO//PM1PHPlox0RKoW18mAV9++sYf7KHPyBjShN4PRttPsxJiZKCGwfpmXCiSM43T5K9QY+/Zlr8Ls93L3bhiwF6AUiTCWFM3DQsWNYkohGvQy9Po3XXr8wCkvlqcrIQfCpqv/QF+cgeGiVne4bjg+CVD8wl5Ft/9G/dxZtpV+wLFbaAt7aOaR4vz033HwbON9OHN6Q8/cNb84fvc7LjTx5TTwOBElv5OUjjx6V4KGYDIoDpIQPKr+zsw4kbQGflUeQ1x883c/4cc4+ziB4536If/67XXzzbReWIWBuWkGSZSAv4c7QhjDK4LgpKmURX/nJCv7az1VQsvKbHn2mojBGHCfQdQVhELHgF/IUhlEKVZUReAFEWWFZ9RElTskKalWDHeMHlDGfIaGkegHs8xjFKSRBhCJTmr2Mclk/jgnPxXs5CI6WmTkIFsxexwJBQUDkDrC+sc6ydSslA83NDahWDZP1OqvrRzDnDzpYb/cx0ZhA6PUwcEOUqw3UqhVWIzBLYrTaTRhmBYqQYKPZhF6qQUeM9mAARbdQMTT0el1oVh21apnXAXvCOnocCNK27oMHD9BqtdjWLn3pEBTW63VcvnwZZYpT2hqHBUHH7sP1Y6j0ZRcnMKnsCCWZbNWi+6jmoIB0qx/1MGaw2+2w7FSqO2maOmRZyd+39UWbPxzw6uNP49YxriAYJ8CfveHgN36rjU43haELWLygsJhAShYhMKN7I71O4/Y9SnrK8MoLOv7mrzb2eAUTdFs9bGzaqE3QPSzGZsvF5GwDYhxidbULs1bBhYUGEt/H6qMWMlnF3FwNXt9Gpx9garaO2HXQ7PqYW5hCxVKZV3FlpYPSRA31koL11TYEVcf0VBmd9Rb8VMbipSmWnNVr91hZrpmFKSDwsLrhYObCJKrljxK9nsb6OYlrkh0oZpMsIW0ll1GhAaodqCi5fTgInoSmz+4cHATPTtcHutLxQBCIPBfdThMraxuYmp5FHPpYanbx6qdeQqVkAkmA99+/DWQhkkSE76wj1Rq4uHgNM5M1KJKI0LPx9g++j/mZaYR+DNejtGIRSbMNV1MwOz+P1HPQavagqCae/dQzMA39PNSFPpAN9x70OBBcX19nIEgAODExwf6mDGCCtOvXr2NycnIbuA4Hghk2H93Fo7YPQ84QJAImp2ehizHCBNAUGWEYQDUsCEkELwihyBLMchlpkqC1sc48xJqhQ0hT5hEpVaqQkMJxPZilCiqV0nZh8SMphb9plwaoBBB5fOkhgLzBVBeSbE51A+khYTjGFQT7gxT/+qt9/Pbv9UBQQZ+Zek3C7JSMTi9BHGfQdRFlizxzAj64HcAPMgaLv/5Ldfz4581cRVmGzeV1fOeND5AYJUxNmmiubMLxwWqY1moqVpbpwbaEay9ew9ULFbz/vVtYetTFzIUpeN0W1joR07skBuzzMnVhDq+9OIdb79zEjaU+qqaGmekqPry1BLVaxvRUHZv3HkG2LDzz6gu4UJPw9jffwcYgRdnSoEop2v0AEwtz+LEvvABd2T/jeVQ+EmGY4d5SCLLZ6y8biKMMt+4GbCfqU8/n3lIOgqNizVxODoIFs9exQDC/E6LfXMPte0u4ePkq5MTBt3/wIV791AvwPAe6GOBWM8Mr12Zw9933oZkiYrnMOpGUtRR+KGB2Zho37nwf07UKWi0XYZii5TgoCSbKE2VAShHaffS6LkSoeP1HP4Maea94jvm+q+lxILi6uop79+5tFwqmN5NHkGoGPvvss7tKhBwGBKmExurDu1hpdlmNRlHWMNloIPIdtDo2KlWqNSgxePf9BJpuQEpsSGYZvh/C6bWhbBUid20PmkhUWEYmSKxwOBUpn2g0ULK2vnwL9hkaRXE2NjbYWiDom5mZwcrKClsH165dOxcguNlK8C9/v49/88f9LaADKxEzPSmx8lZUR93URURxBsoq3tjMvYTTkzJ++eer+MpP5t7zNIlx852b+N53buOzP/HDGGys470PNvHctWm8952bSE2LxQ3Ksobrr76AH//cZdz43g1845u3MDE3Da+5jofNABp1YTKAmLKVaxP4hZ97Dd/9s7fw1u0OjCzA7OUFPLz1ALJpoDFdgyyquDKvYT2u4fPP1/Dnf/Impq5cwvf//VsQpxfx6rMTuLls4z/++S9isjraXkGC8gfLEb73Ax9z0zJ0XcCjlQivvKjj8sU8XpOD4GjdhTgIFsxexwFBatO0tnwHd+8twShP4MqlBdjdJm59cBtXP/UqkjiAKQe4sezh6mwFqw83sbA4g57twPYjXJiuIM4UTE3U8P13vwmTtpetBnqtDawMPCwuPoeKLuLDezcgpwEEyUIQCXjx9R/CTL1KjSr42EcDTwLBtbU1lglMcYE0yCtEteIuXrx4ZBCkL8PlR8usjqOsGfB9H2IWYmAH6HddzM5PMA8vQIWqU1RrdUhRH24qwvMjIPKhajoEKUUUJKgbEpxUZt1mdFVkpTimJiZQLlnc3iekAYK+paUlLC+T3RLmkVpYWGBQSK0fh2NcPYKtToLf/X/7+L0//AgEaZuRPILzszJ0TWReQdtNWUmZvk17xcDstIxf+YUafubLeYFt8mjffvcWvv2tD/Dij7yGeNDFzRsbWFyo487795AZOjzXxzMvPouXXr6CqZqK997+AN966x7UagmC08MgVqDJAi7MV3H/zioys46v/Mwr6G5s4o03PkSv08fF6wtoPtqApMhQqW2nrOPyjI6OUMOrV0t485vvoDo/hzvf+wBifRbXFqtY7cX4xV/4Ihrl3cWqT2gJnelpgjDD3fsh3r3hs+1gyuK+vJDHXXIQPFNTnMjFOAieiBpP7iTHAUF6ar5/5we493AVjYl5XJiZRKvdhuO4uPzM8zA0FbKQ4N7d+/BcG3ppEiVTQqfbh2pWsDA3yeLBYr+Pt7/3JkTZwMULlzDoNBFLBus84dp92EEAJfPh+SkExcTla9dRtYxdlepOTiOjf6bHgSB5fShOcHZ2djsekDyCBARUMPioW8NZmqDfHzBPIwEd1R+MQg+DgYM4BioVE2EUQpJViKAabYAigRUgTyBCp9Z0osQ6lAhZXv8whsxKcERhCMMqo1qtsO1kPk5OAwSDBIL0IDA3N8dqBe6EQLrSuIKg62f4wz8Z4Df/RZfF/g1DUBs1KY//E8Bep1qC798KWAIJvXj1koK/8dcb+OxrW7U1s4zV/Pv+2zfRDSTMzVdZNnCrG6BcsdCoawhTEc88fwmNmolBt4d33ryJ9U6AqfkGol4HPU9AfaKEigHcv99CdWoS81MWBAm4+f4jyLqBhdky7n24AsU0MTFZxubKJvVaQm2qBkkBIpviC0NMTdfZQ/NK08GFK4v43Geu5kknYzAoaWd5NWJhJOQJpBD04eAewdEyMAfBgtnrOCBIN0/PpexSF6KkQdc0tr0kSDLzMFDXDzom8Gx4XgDdLCFNIlagVjNK0FSF/T6OfPT7XVaNX9ctxFEAWTVA9y/qD0z/FpEwT5PMEgqsXRmuBVPpUxfncSBI3kD6M8wSHnoEKT5scXHxyCBIrhK6EdOHWxDzCvEsmzIK2ZcnZYzHSQJZUSEJGcIoZh1GyBMliCJkShjaihth5yDBqNI8y6CkJBJ68udttk5jYYVhyBJ1KIt8Px2PKwhS6sHb3/fwv/5WG/eWIrYVTPdCygamOMA0zdgWMcUN3rpDIJhCUwX8yGdM/Gd/vc62KLchJE7Qp+4hfR/lqgUJCXr071oZhkYJcxIMg7xyGQKqL7jZY12SqlUTgefBC1JYJQNZHMDzE1gUW53GyAQBNpWeKVuwNBHt1gCioqJSMeD0B/CDFKqcwYszVMsG7EGA2mQNQuyj3fVRn6yhUhrtbeH91vyw6cDO33EQPI27w+mdk4Pg6en2SGc+DghufV9vP00Py28RiOxsH8uaTWyVgRm+J7/ulshbZWLopx0lvHI42DEr9tROpWl4bOATbf04ECTv3+bmZg5gWy4QgjaCMvIGEbwPx2FiBI+08PibRkID4wqCFNay0Yzxr/9ogH/z1T68IGMeJspKpVIydIuhexjBX2+QgrxRi/MKfvmvVvGlH7W2s1XpgScII4RRhDKLYaWbX4TA9xFmMkoleojdMei+txVb2O8N4IcJpqcntqogDD2Teamt/Ehh170zjiPWn5jqEg7bctExVKFhZ2b9zhJb1OIxCEKUSuaue+o4ZeJzEByJ28m2kBwEC2av44JgwabDxdmqw7hfizmCPvL+EAjuHASC5A16WnUEudGKq4FxBkGKAaSyMP/3H/Txxtsu6yqyt4Xc8MF0ZkrGT3+phJ/7yTJo+3jbG0hbw50u1lfXoWsmREpwImdhEiKQDJjU8DsWkEkZFMRwnBCCZrLSMb12F61mG9VyCT0nZAlTliYhTkJWOUHRDJRLBixLxfraJkTdQqOiY3NlhRqvwwlEaLoMTUrhQ0LJMiBnEpIwZElgkmFATENEooxex2aZx1FEwRgZJM3A1FQd2lEbkhdsyXIQLJhBPkEcDoIFsxcHwYIZ5ATE4Z1FTkCJ/BRMA+MMgjQ/SkL48H6Ir3/TwVvfp/p79KCU902nDQjqKHL1koovfs7EFz5jgoBw56CamK3NTTy89wCKUkEaRkh1GZaUwU4EpK6HLFEhKAmELEJC27mNaXzqxQU4gwFWl5bg9j1sDEJYpgVLSeH6AYIogVWZYHGF0zM13P7gQxgTM7g8X8Py3buI/AROYkI3UyR2B7ZgoVbWkTghojBF6LuwJieQBQNEagmx78MyZYRRApkoUjFx9fol1KvjUayag+BzYLffAAAgAElEQVRo3bA4CBbMXocCwRt3UZm8wHsNF8yGe8U5KRCkpI+9PYVpy3i/1wuuEi7eETUw7iBIaiHPIJWTuX0vwN0HESsoTVvBVE7mwqyCa5dVBoPV8seTLuj+STHSg14PimIijiLEyEB1joMkReKHyCg73rPhhhGmJ2tQrTKmJiosEYre57kB/DiDqsgQEbM6moSh5BHUVBnliolOswPFtFAt6xh0u0AqIJV0CJmH/uY6bKmB6aqG0PORQmRJWZppIo0CJCIlaVE4CHUwySALAv2EeqMO01COuDKK9TYOgsWyxydJw0HwkzR0xr8/DAi+f/MurNoMdN3Mg/74KKQGKMmGulKpx8ivoExSSvyp1Wqs4PBwUNYx/SFA3BlTWEhFcKGOpQEKJSAQpFACiiHdGVPmugEGPTcHFlXajlHL44Gfzr2BrqtqMhRl/4VP9zqW1CRSNaOPyxgnGRwnxcCh1ouApgmolERWSmbvlvFOxVI8Xh6TlwcxZ8Mg5q246DgM0ev0EEHG7EyNJUixjkpb79vb21jYERxNqVMkKyWv0D2XxCYvZD4EZEmEwHUQSpR1LG3/7qOWnVtxhrlkLPaQtfuk1Dxxd1zhsRbLU34zB8GnbIBDXp6D4CEVdtqHHwYENzab6A5CKJoJibUBO23p+PkPqwEyiSYDlKS4z3fdgU5HWd3k9TMMg5WZ2ZlNSlmm1JWCvrzo9xRfyMd4aoAeBOgPAT/Vntw5xhEET8uKlP0ehhEgUn3CYzyd7SfgECYF8cif99Oa91mel4PgWWr7+NfiIHh8HZ7oGQ4DgpRo0O0N4PnhR0+eJyoNP9lJaIBlPx6jdBh9SDVNYwBApVv2ej8IDlitwCja8oSchNT8HEXTAHmMCPap3NBe4OcgWDRrnW95OAiOlv05CBbMXocBQRKdPEFUz29v5mnBpsXFOYYGyANIdeV2ZhHvPR09FJB3kLYP+Rg/DdCNergO9tvqHVkQ3Nq2pTIxfIyHBoZb/rRD9Ti70vdWGMYIg5hHNRXA7BwEC2CE3R6eHO4oBoXgLo7y0iITUxXIvJNDwazFxeEaKIYGRhEESXN0n6Nnl6cUxlgM442pFBRL+Ti7chAsltE5CBbLHix4mINgwYzCxeEaKLgGRhUEhzC4s3B9wVXNxfsEDQwTlJ4E9xwEi7WMOAgWyx4cBAtmDy4O18AoaGCUQXAU9MtlPFkNcBA8WX0e92wcBI+rwRN+P/cInrBC+em4Bs6BBjgIngMjj9EUOQgWy5gcBItlD+4RLJg9uDhcA6OgAQ6Co2AlLuNQAxwEi7UWOAgWyx4cBAtmDy4O18AoaICD4ChYicvIQbCYa4CDYMHswreGC2YQLg7XwAhogIPgCBiJi7itAe4RLNZi4CBYLHtwj2DB7MHF4RoYBQ1wEBwFK3EZuUewmGuAg2DB7MI9ggUzCBeHa2AENMBBcASMxEXkHsGCrgEOggUzzNMCwWGT9mHtJ/p5ZweDvb8vmNq4OFwD51oDHATPtflHbvJ8a7hYJuMgWCx7HHtr2O53AUmGKEpQFA2yJG5Xd/cDH6qyf6sy23EhIIOsqOx43w9gmcZWT9MUtuNBkjVoisS7AJzxmtmvpdgZi8AvV3ANcBAsuIG4eLs0wEGwWAuCg2Cx7HFoEHRdl/Uapkb0mqZhbfkhfN+FqFWgKQriJIEsAqphwrV7MFQVUQoGinEYQrUsxIGDrpOgVpIRBwISJAiTGGVNzXs/CRn6ToD6xAwUIUYUBqz7CR9nowFJkrbt+6R+w2cjDb9KETXAQbCIVuEyPU4DHASLtTY4CBbLHocCQdu2MRgMoCgKyuUyVFXF2uojhHYH3VAG4ggD14epSahPzyOwW1AECX4YQdJLUOIAtqAgGGzCT0wszFXgtH1EYgJRypB5PlKkEDST/o+FhSswVQFxxEHwLJdNmqas73SpVGJAyGHwLLU/GtfiIDgaduJS5hrgIFislcBBsFj2OBQIPnz4kMFBpVKBLMtsJoNBH1IWouNEzOMXxQlURYRZqiGNPIgAwjiBrJnQxQxdL2IewSxTUanpiDzyB6YQhARxEEEQAUFWkUFEozEJy1AhCgVT2piLE0UROp0Ou3nWajXm+eWDa2CnBjgI8vUwShrgIFgsa3EQLJY9DgWCd+7cwcLCwi4wIO8RGTXLUqRpvn1L3JZB2Irty5CmgESxgwCSPDslP04Q8tfoAPp3lr9G56IjJFmG+KRO4gXT5TiJ0+v14HkeqtUqDMMYp6nxuZyABjgInoAS+SnOTAMcBM9M1Qe6EAfBA6np7A46TNbwvXv3MD8/zz1EZ2eep3alfr/PQJC8vxwEn5oZCnthDoKFNQ0XbB8NcBAs1rLgIFgsexzKI8hBsGDGO0VxOAieonLH4NQcBMfAiOdoChwEi2VsDoLFssfxQdB7D5nzF8iyaGtTeMcEswiC8TIE64cB0XzszDPaGhbzrePHDdoupgBCHi54NguIg+DZ6HlUr8JBcFQtdz7l5iBYLLtzECyWPY4Pgp3/A9nGPwRSG2CpITtG6gGNX4Mw9V8D8hSSKEC702NAV63VoCgyA7vuZgt6LS8/sx/oZUmEfr8HrVRlx1D2sqHr2wkrBVPpWIjDQXAszHhqk+AgeGqq5Sc+BQ1wEDwFpR7jlBwEj6G803jrcWME3bV/jv69v4802R8EzblfR+XS34aoTmFj+SEGfgJN11EtW6CahKphofVwGROX55EGVD5GhqVJ6Lt+nnySpTA0Gc31ZcCcwNTEJAa9FurVMjwvhKRoqFRKkCXpNNQzduekuD/HcVj2t67rrExMu91m/6bXhsWkOQiOnelPdEIcBE9Unfxkp6wBDoKnrOBDnp6D4CEVdtqHHxcE/+SbX8fv//7vou/7eTHonSMK8cUvfhk//7N/FbVKFT945x1MX1hApWSh3dyE67isK4nTslGdqbJyJVEUQ0ld9FMTgdNHo6IhTCV4vRaUyjTzBIZBD9O1GpobbfiJgOvPXkfJMvi28QEWC9WBvH37NqsPePHiRbRaLayvr2NxcRHT09McBA+gQ34IwEGQr4JR0gAHwWJZi4Ngsexx7K3hr/7Wn+J3/8HvYDDwsbfgX+aF+NKv/QT+k7/9C6hNVfHhzfdhVCZRrVpYW1mDQOAXh/DtBFpJhmZaiHwPidtGVr8Gv72GKwtV3F8fIAs9VCZmEQUhorCLim6h3xnACWK88OqnUKuUOQgeYG1RjcClpSUsLy+zwuBxHGNiYgKXLl1icDgc3CN4AGWe40M4CJ5j44/g1DkIFstoHASLZY9jg2DzD/4Uj/7Z7yDxPBb7t3NkQYCpr/wk5n/1F6DUq7C7LbR6NkRZgSyK8FwHimZASBJImsJaySUpYCiAYE0hcvqYrOnY7HmIfRtxJsMql5ElHqQ0Q68zgKBqWFi8CEPXOAgecG0R/FFxcILBqakpBoF7S8RwEDygMs/pYRwEz6nhR3TaHASLZTgOgsWyx7FBMF7bQPRgCUiSj82MsoHl2RkoiwsQVIWVmXbsAcIohWkaCAIfqmZAEjJkgogo8JBBgk49h0UJaZpAlgQGh1EQIAgjWOUSBCpXnaXwXB+iorLtYpG3HznUyiLPIMUKEgDu1zmEg+Ch1HnuDuYgeO5MPtIT5iBYLPNxECyWPY4NggWbDhfnhDTAQfCEFDmmp+EgOKaGHdNpcRAslmE5CBbLHhwEC2aPoojDQbAoliimHBwEi2kXLtX+GuAgWKyVwUGwWPbgIFgwexRFHA6CRbFEMeXgIFhMu3CpOAiOwhrgIFgwKx23fEzBpsPFOSENcBA8IUWO6Wk4CI6pYcd0WtwjWCzDchAslj0O5RG8e/cu5ubmPpZhWrApcXFOQAPdbhe+76NWq7Fi03xwDezUAAdBvh5GSQMcBItlLQ6CxbLHoUBwbW2NFRymDhSyLG8XHy7YlLg4x9RAGIasjR/VGaxUKuxvPrgGOAjyNTCqGuAgWCzLcRAslj0OBYIECL1eD2maFmwWXJyT1ADdNAn+CPhVVeXAf5LKHZNzcY/gmBjynEyDg2CxDM1BsFj2OBQIkujUm5Z6BFNRYj7GUwMEgVRfUOL9m8fTwCcwKw6CJ6BEfooz0wAHwTNT9YEuxEHwQGo6u4MOkyxydlLxK3ENcA0UWQMcBItsHS7bXg1wECzWmuAgWCx7HNojWDDxuThcA1wDT0EDHASfgtL5JY+sAQ6CR1bdqbyRg+CpqPXoJ+UewaPrjr+Ta+C8aoCD4Hm1/GjOm4NgsezGQbBY9uAewYLZg4vDNTAKGuAgOApW4jIONcBBsFhrgYNgsezBQbBg9uDicA2MggY4CI6ClbiMHASLuQY4CBbMLnxruGAG4eJwDYyABjgIjoCRuIjbGuAewWItBg6CxbIH9wgWzB5cHK6BUdAAB8FRsBKXkXsEi7kGOAgWzC7cI1gwg3BxuAZGQAMcBEfASFxE7hEs6BrgIFgww3AQLJhBuDhcAyOgAQ6CI2AkLiIHwYKuAQ6CBTPMsUEwy5CxOQkQhMNPjt57hLcd/kL8HSOpAb4+imk2DoLFtAuXan8N8BjBYq0MDoLFssexYwSTKMLAtiErGnRDg/yYtmS+57GWZbKibPeupXZ1fhjA0HSIong4zaQxohTserSo+Hh6GqCbrOe5kCQREBWQJenfgigeGPLjKECciZBlBfJwKaQxvDCBJMlQFelQE6R+2EmaQhLFw6+tQ13pfB7MQfB82n1UZ81BsFiW4yBYLHscGgTDMITv+9B1HdSTNokjLC0tQVFNWJaKKEwgawaQBBBlDeWSBc/po9nuQJUlSJqJarUKMYvR6Q9gDwYolyvQ6FwQIKUZZF2DgASBEyBMYgiiAEXVkCURMkhAFkOIfTipDMs0kCYxrFIVInIgIQjg4+gaIGCnXsNk3/0gm26qtAYI5DUth//lpQcQxQyJXIaqyNClFGmWIYoSpBChqxKSJIMoCSAXcpyk7KHAskwkUYhetwUvkaGpGqplC4oswhu00bLpGioMTYIoiIBAsChCSFLW7zqIInZ+TZWQsvOLSJMEUZIgTjJoigRRkqHpOixDRxRF8DyPyc7HkzVA9h9+zvceyUGQr55R0gAHwWJZi4NgsexxKBCkL9B+v8/goFKpMAggZ9z9+3eRCTJkBGg2HcilKqTQhqSXcPnSBWwsPcRmz2ZwCK2Mq1cuIwsdrGw04fQHsKwyVClDKBuwaKuZAUiE0I4QZQlEKUUi6kDoI5MU6CoguA5cSYdpavBdFxPzV1DWZfiuw77kuZfw6AuNQJo8tKVSiQHhTl3S72zbZjAlyzLK5TL7e+n+HYR+H/3EZDCnpTYyQUQci4ggwJASBEEKzdIgCSJcP4SsG5ibnoTvDNBqbcD2ycOrYH5+FqYmobmxjKYDBpESEiiSAllVIUkZUjcA4X6YZIgyAbqcIgwTaKYOJBGCREQqiNCEFHEG1BoTmJ2aQBLHcByHASFfI4/fRqPf0JcnwSCtA/qs7xwcBI/++eLvPHsNcBA8e50/6YocBItlj0OB4PLyMlRVZR69nd6iVmsTaSYgCftYb4UoVyuQEh+iomN2ZhLtjQ04fog0CSEoJuZmZ5CELtq9PgLPh6bpkIUUkaTBkgQ4QQRByqAKGiRVAqHEwM8gJBEERUXJUJB5LgJBIQcRQt9HaWIW9ZKBLYdTwbQ8WuKQ17fT6TAYrNVqzObDQQBIvyMwoHVAEEg32X6vg8gfoOcLLGZUjH3ohglZ1hFnKRB7CKIUmqFDlWV4no9MlNGoVRD6LgZ2H34ISKKMick6VFlAt9OGEwIKM2oCWZLZ1nESB4j9CJphQlRUJBTomngIgwSqqUMRMkSpxECR1kwYJyhXqqjXKmyrmOTl48kaGHp9e70es3+j0dgFzhwE+QoaJQ1wECyWtTgIFssehwLBu3fv4sKFCx/zDtAWHY0wGKDrCKhXTYi00SvIUBQZcRwijvN4rQxCDpFIEYTRtjZEUUKWpRAFgW0b0nawJNJ2IMX/ZUgzIEsTFnfG4gkpBmzrC508gKqmsfPzcTIaIAAg6CPYI6/gcJBHmDxq9Lppmtuvs63WjOyUIUkIwVIW2ycQqTM0zJCkGbMnbd/GEa0ZWgsy0jTJfxZEBhuynMd9RmGYJyIJeSISWwm0DrbsTlvY+flppEjTjL2PrsGuSMexdQJIsgxFPlyc4clocrTP0m63QQ8GMzMzHARH25TnWnoOgsUyPwfBYtnjUCB47949zM/PfwwEh1MiUEsyEZJ4tAzigqnmXItDwEcgSCEAO0FwMBhsg+DO18+1ssZ48gSCtI0+PT3NQXCM7TzuU+MgWCwLcxAslj1OFAQLNjUuzjE0wEHwGMobo7dyEBwjY57jqXAQLJbxOQgWyx5PAQSH8Vm85EvBlsIucY4KgmxXON/NZWsr/2Frd/gT/k3Hs1Wx471bkQEfnavIShtV2QRA3PqzdwocBEfVqFzunRrgIFis9cBBsFj2OAEQzGAPbERxAtOyIAkZi8lSWeYv4LoeJEVjpWPoZ8cZsNgxShDZm7XJ6gpulaah+K/hiEMfiaCwc/iBx95Hmal7308xhilVBcmoxqDAyphEYcDiElVV2VVPjpJUABGKRq9zKN27LA8LghTP5wRUKoZ07sMPQ6iqAVC9xziGphus/E8Yx9B1C2n8/7P3JsCyZGed3z/3rH2729v3ft1qqVu7WhKSWhJIAQweBgZweAY7Ai8YbEcMgY3BY0OY8RjbhCfMYDtmwAweDwMMwwwwQkAgJKEFSajV3ep9ef22+97dl9qX3B3nZGZVVt267916t27drHpfdry+91ZlnvPl/zt5zi+/s5n8d1YO2OeW7fIlXthSMrbrIpFI8QkiHaPDJ5z4M9TJT0dRfTBV2RKQmsIm5vTnQCB4FIpTmpNWgEBw0orfOz8CwXj549Ag2KpXsb69wwftl+bmYdR20fYULMzlYbQa2NiuIpcvIpPNQPBsbG6sIplI8gkjbMmZTCbN16EzOi3s7JTRMgwszhU5GCRSaeiqgvr2HbTlAjTRxcbmJnK5LJKaAteToGkK2GLVgqTymaPliolcWoYpJpBQgO3NbejpNNIJFSxalUqn+CzVrY1dpNMFFOdykJWHZ5KJYRhg/8J1AtlyMGzcH5sZytaMC2FrVBDcXF/B7c0GkskMGrUd1Ns25hZOQYGFankHos7WihTRaNShJtLQJQ+NWhVyMg9NFtCo1ZFI5iCJDnbrdWRzOcDqoNk2UFo4hWIhz2eE03E0CjDG1hUgpbFJWr08CASPRm9KdbIKEAhOVu/75UYgeD+FJvz9KFvMDZsssnzzOixBRok11HBw6+ZtOFBRms8FS8R0kElo0OdOwWqV0WlUkc2kYXU6KFfauPjoVWR0BVvrq9htdGC7FhKiBMMwUVg6xaGwsvIatq00VNHDbqWMQj4Ns9kBBAlyIgHPbAGyDlGwUN60cOpkCg2HrT3nobJbQa5UgCbYKJcrSOTnoAg2quUmSqUTWFwqQlEfntmkDPBu3brF1/9jE38qlQrW1tb473Nzc92o6aggePf2Nbx2Zxu5XBHtWhm1touFpbMo5VKobNzAjqVjaWEOzfImmgZwYqmI9vYKKm4a83NFVFeXYSGNpaU8bq8sw3ZtuEYToqTjzPlHsDA/zyPCtPDL0VQQTFf2GKR18KV7woNA8Gj0plQnqwCB4GT1vl9uBIL3U2jC3x8WBO/cugFLULA0P4dOYwdv3txCPpOEAwfZtIZm24LHunbTJ9CsbiCpeEgnNLQaFrbX1nHl/e/HnC5j+fYdSKkM2q0yajsNZFJJ5BdPYmGugNrGNaxs29DSGThOBxIsVLZbyOdSaLgCShkVpuVAUHR4TQFzBQ93dmuAlIDKFsXVZdidBoeQupjDqcUCYNpIZuYwv5AfefuyCbtorNmxaOD169exs7PDl4BhS8Gw6ODFixf5DOHwGBUEtzeW8eL1ZSRzp5BWFWxsbMEVJGR0FWanCTGZhy6BRx/1VBaq6KJeKUMvLKGYT2Pl5lswPBVnTs5h7c4tlJttCLChKSqyhQWcPn0GmWwWbElCOsavAKsHFNkHQRahJRAcv8aU4vEpQCB4fNoPy5lAMF7+OHTXcKdRwfp2hW/jpWsKtrd3kUxnkVAFtNsNdCwBqYSKRtuFYZnIp/w1BGuVFmzTxJnH3oa8LmNrbRV104HItg8zTbiCjLnFJeTSSTTLK6i0BdiWhWang1wmiVatATWZAhQFuaQC07D5AsXtWgu5jIyG6fEtyDqtDlKZFJidjmVASBahyx4/v1haQrHAdsZ4eLqGWfFj68IxGFxdXUWpVMKlS5f47hHRMXijguCd29fwzEtvIlk4g5ML86iWy7AdC+W1dXiSioUTJ1DeWofhiThz9iQ2llfQsVxceOQyEoqAzY0Nttgf0kkd9Z0dOBLbQQR8+0A9ncOpk6eRSadp0sgR1h9qAIJ8Ae/goIjgEQpOSU9MAQLBiUl9oIwIBA8k0+ROOmxEkFnabtZRqTWRzubg2R0WbOPROgYTnqAgnUqgWa0CioakJsN22fCvFltymO9Cwhb6NdtNVOstJFNpqLKHSrWJVDqDREKDZ5twRRmdRh1ty0Eum4FtttHq2Egk2ZZmMjy24rQgoN1qQZFlSIoO22ig2TaRzmTgWh0YloNkOg2z3YLleMikM3wSycM4B4FFBtkOIayLOJVK7Slwo4Lg1tYGbt5ZB5Q0EpoGk0Vck0k0qxUYpgk9nYVltGG5vv9ajRZMy+Jbv7EJRv64xTRc2+LjRFl00rMNNFptpHIl5LNsVxAaJHhUNQMbF8jG1OoqW5C7lwuB4FEpTulOUgECwUmqff+8CATvr9FEzxgHCE7UYMpsIgqMCoLMKNZryzYICZeQYZ9xyB5YPoZ174afs9/Z+LTwlGHLx/BzaFu4o/O7AMiiwGcMRyeKsAwJBI9Odkp5cgoQCE5O64PkRCB4EJUmeA6B4ATFnqKsHgQEp+j2yNQDKkAgeECh6LRYK0AgGC/3EAjGyx+HHiMYs9shc8akAIHgmISc8mQIBKfcgWQ+V4BAMF4FgUAwXv4gEIyZP+JiDoFgXDxxvHYQCB6v/pT7eBQgEByPjuNKhUBwXEqOKZ1RuoZv3LjB15tjCw/TMdsKVKtVtNttvsQMW14mPNjyL41Gg3/OJoPQMdsKsGWGLMvC4uJi36zyVstAvdriozvZOpySJPLv2djP49oBhuWrajIUtg4OHaRARAECwXgVBwLBePljpIjgysoK3+qLLTUiy/KxVfgxk3DmzGENPwNBURQ58LFdR8KDwSFbhDosB9GtAGdOiIf4hvyG0+Qz/9kuQMVikUDwIS4P037rBILx8iCBYLz8MRIIMggIAcF/+/f/0TFbCrD1F5lfGfCzaGDUx2xLOhYRZGWBgSL7R8dsKcAaTfaP+ZqBPlvKJ/oywO6WIoKz5fNZvxsCwXh5mEAwXv4YCQSZ6SxaxECA/aRjNhVgjT5bW5BFgvY7Op0OWq0WX7SbjtlTgFXUbAgI6/4fFvUlEJw9n8/yHREIxsu7BILx8sfIIBgz88mcuCjAIkieR1HiuPjjiO0gEDxigSn5sSpAIDhWOQ+dGIHgoSUcbwKjTBYZb86U2qwowCrZVqPOF5JWVRmipHS7jdkuFa7n8hcOQWATCvhaDhwa2WGaBo84SZLMV5nm608HQw5Y1yRL27Ydnp4sSfAQTcvzI9MsfUhBnv5wBeqyPtrSRSB4tPpS6uNVgEBwvHoeNjUCwcMqOObrCQTHLOhDmJznOVi7uwLTdpHURRieDA9sj+kEskkNzWYDbcOCrGjQFAWuYaBlWhBkCc1GlXdByqrOtzZzHReankQmuK7ZMeDYgr8doOKhWq/C6rh8q0BVU9CsV+A5FhxPhaiIkAQXqpZBJpuB8pDtIT3JokcgOEm1Ka/DKkAgeFgFx3s9geB49Tx0agSCh5bwoU+AVbJbG2vYKVegyQ6qlgzX8VDIJrGYTWJjcwPlehuKloLGlvZottDyRChJHZbZhCyLsF0RiiTAMCykskWcmc+iUilju9KAJCWwuLgE2avj2q3bMJsuMvk8dLZHslmHY5uwXBmQBciii0RiDguLS0in9x/j+NA77ZACEAgeUkC6fKIKEAhOVO77ZkYgeF+JJnsCgeBk9Z7V3Oq1CsqVKlRZgCXqUBUZuiJCg4PN7W10HBkJXYXjOJBdD3IiDUVVYFttf9V/24EsS7AsG7KaQCmTgO3YaLVNuJ6AVCoDz6zgxt1ViIKKhK5D0RLQFQ+e68B2RIiqDF2TwXJNJJPQdVpP7qjKG4HgUSlL6R6FAgSCR6Hqg6dJIPjg2h3JlQSCRyLrQ5eo57p8cWE+BrC7opAA1+yg0WpD1hPQNY0NEGRn+edylTzw0YLsf5GViMIla1gFzg72d6NWRrlSg6gmUMjnkNBU/xqvdznL3/MCOx46L0zuhgkEJ6c15XR4BQgED6/hOFMgEBynmmNIi0BwDCJSEvsrMMbZxK7jwLRMCJIMRVb4mEI6jkcBAsHj0Z1yfTAFCAQfTLejuopA8KiUfcB0CQQfUDi6jBR4iBUgEHyInT+Ft04gGC+nEQjGyx+0jmDM/EHmkALToACB4DR4iWwMFSAQjFdZIBCMlz8IBGPmDzKHFJgGBQgEp8FLZCOBYDzLAIFgzPxCXcMxcwiZQwpMgQIEglPgJDKxqwBFBONVGAgE4+UPigjGzB9kDikwDQoQCE6Dl8hGigjGswwQCMbMLxQRjJlDyBxSYAoUIBCcAieRiRQRjGkZIBCMmWMIBGPmEDKHFJgCBQgEp8BJZCKBYEzLAIFgzBxDIBgzh5A5pMAUKEAgOAVOIhMJBGNaBggEY+aYUUHQP3/vTYhizG6MzCEFSIEjU4BA8MikpYSPQAGaLHIEoh4iSQLBQ4h3FJeOAoK1uovtsg3XiVjCt+Z8T4gAACAASURBVPTykNBFzJdkaCpt93AUfqI0SYE4KUAgGCdvkC33U4BA8H4KTfZ7AsHJ6n3f3EYBwS99vYl6w4UsR/ZyFQDX9dBouPjAu5M4taRAku6b7VhOYA93uCftgyY46TRc1+U2H9buB71fuo4UGIcCBILjUJHSmJQCBIKTUvpg+RAIHkyniZ01Cgj+03+xi48+leKRv27cj0cEgT/7Yh2PXdHw9kf1XlTQY4DYgKyyz+Sxwo/nuTA6JlRNhfig/dKeg3arCVFLQpUj9zSK+p6DjmFDURgA37t/3DaaqDQ6SKYySGgqhAcMntq2BVGUHvy+R7k/OpcUGKIAgSAVi2lSgEAwXt4iEIyXP0ZaR/DXfmsXP/A9OcwV94b8/ujPajh1QuEgqGs+4Ti2gddfeRWpudNYLKZhGR2YtgtFFuFCgix6ME0LaiIJuDbMjgE1mYJnW7BdD7oqo2lYyKTT0CSgVm/Cclk3tA7XNtDpGFC0BDzXgeP4/dWKokHTJLRbbYiyCpaT7QqQBI+fo6cy0FUFjmWgWS9je2cbmfmTkDxAklWkU0mIcFCr1uF4QDrTs1vXZBiGBU1P8PSarRY0RUStZSOpqzx9WVXh2Q4HZU/w4LpAIpmEpioor17DrR0TxUIRhWyKg6Blu9B1DZ5j8/xkSeJ2u64NwbV5fpKiwnNtnr6iJlCtbEHXk9A1DaZlQ9UTSOoagWHMnq1ZNodAcJa9O3v3RiAYL58SCMbLH2MDwT/8sxpOn1DwDhYRDECwXt7Giy88Dzl/GmcWsqjsbKJuuEhKLpCag9CuoGN0kCwuQTCbaNZryCycgdsqo9owMZ9PYqMJXL10DnnFwKs319E2bBSLeTi2iVJKwlbVgGHZHDIZnGl6CpoiodZoQNVTkDwTBpJQ4H+fzJ3A4kIBjfI2tjfX0TENqIkM2u0WJD2Ly+fPQBYMvPHqLQiii/zSCbSrOyjX2pgr5lBrNFEsLUIRTKyuriGdycGRdMhuB7VGG6lcGnajA1WUAFWC5bgozs1jYa6AjRsvYMdJwWq1kU9pMCwH9baFufkCnE4bCgNMERD0HIxODW6rjka9jUSuAMtoQRY8KMkiytsrKOQzcF0B1XoHc4uLOH1ikcMmHaTAJBQgEJyEypTHuBQgEByXkuNJh0BwPDqOLZVRuobvFRHcC4Ie7lx/A5WOA6NlIFfKo7q1DjGRgWrVkTnzNuwsvwFZEqHmFtCpbsOybWRyczDbVWzvNjCf0WGlT+CRc0tI2Dt4bdOEZxiQZAFGp4m8DmxWOsiUlgCng5TkwLId7O62ISU1pFQWpbMhZ+Zg1reRSUgw3RxOn5rH7vYamo0WPM9As+lwaNP1LC6cPQkBTbz+8l2kky4MOQ27U0e12kSpUILrGFBSOcBqolavQEQCnqZDcpqwBR25fBJGzUBeV2HJItq2hUwqgxOLC+js3kJDzmN7fQsn8hrWyw20TAFzxRRatQ5K8yVYZh01k0Uea0CrA0kUkcgXefRzsZRAo6nCMCqYyynYqrTQMoGlxUWcWJwnEBzbU0EJ3U8BAsH7KUTfx0kBAsE4eQN8mFi708T169d428b+ZuPnL168CKFeaw1ZmCReNzBr1owLBMOu4V5E0MXd5bs8WmU2ytitd7B88waHqKWchtypyzCrm2h0LBSKRazcfBO7DQuLpQJEWYJhusindSBZxFIpC9muYa3uAbbFJ6M0a2VYpglIGnLFOcCzoIsuh0nTZoXMQDbLomY2lEQW7co22u02sqUTKBWyaNZ2sbmxAdaJm8lk0emYSGVZt3cetlnFy89eg55JoVDKo2O00GZ25gqwjQZMKBAcC7ZnQXKAhisjl1bhOh5yhSysloVMUkOtUUOjY6JYmkexkIPV2IQhpdGo1lHIJlCr1dEyHBQKOTQqZXiSAkUCKrUWHEFEVpfAeryTmSzYuMBsWkW7LcJo1yCrEmzLguUIKBZLyGZTHBrpIAUmoQCB4CRUpjzGpQCB4LiUHE86BILj0XFsqYwCgv/Pb5fx4fclUSpExggGk0W+8JUGrl7W8fhVrTtZhM0mFkU+Wg4ba6uo1etomw5OLp3k8MO+Y+PeLNPAnTu34HoCVJ1Fz+agqCokNogunGHreYi+JXiuy2crC6IY5NGThF1ms3F6/Fr/e5ePI/QgyxL/nFUM/rhCgU/y4L8LAocp06hj9U4ZpcU5ZDJJfq3nCWCc5d+TyGfIuB7Qrm5hrWZicX4eKV3h+bH0eZ6OA9fzIEl+nkwHlg77yf70XGaDC5H1B/P0/LTDmcWiIMAJZxmz+wy05udyy5k9Lr/mgSfMjK0kUUIPkwIEgg+Tt6f/XgkE4+VDAsF4+WOkMYJf+GoTHcOFrjHY6d2I43rY2XXwgfckcOYEmz27dzqsZXbQaDThCTIymTQUuQeTDOrq9SqfOJHgM2oZUD3glNox6MuiiIbhQFXvPxPYaDdheQISrHv4PrOGx2AaJUEKxEIBAsFYuIGMOKACBIIHFGpCpxEITkjog2YzSkSw3XFxZ9WCYfqph6jGHrJiXsLivMzXGKSDFCAFZlsBAsHZ9u+s3R2BYLw8SiAYL3+MFBGMmelkDilAChyTAgSCxyQ8ZftAChAIPpBsR3YRgeCRSftgCY8SEXywHOgqUoAUmDUFCARnzaOzfT8EgvHyL4FgvPxBEcGY+YPMIQWmQQECwWnwEtkYKkAgGK+yQCAYL3+MBIJ79uX1PLQaHYiqEmwhN/rNsYikP6E2/GVvGuwrNquXTcY4zkkko98dXUEKzKYCBIKz6ddZvSsCwXh5lkAwXv4YCQTr6zXIebYFm79si2OauP7aGkpnF5BNqdAT/n69bPavAH97Nb56jCSBTSS2TBuSKkOWBHTaNgTPhuVIUCUXrbaNdI5tF+fCgwhV9aHPdVy0miaazQ5yuQQESYKisH12BX4um90rKxIcy4HEPhcA03L4MjFmswNLkKBrEl/2RVUlbp9pOrAttmWbh2Ra85dgkSS+uPUxTlaOWckgc0iB/RUgEKTSMU0KEAjGy1sEgvHyx0ggeP0v3oB0bg4ebIiyArvTwVvXtvHY40uwHQ+pTAJwLdTaHgTPgsC3/xUgqCrmChp2NxuQkzpSOlCuWdAEE42GBE2xsbnTxtnLJXR2DbiSiKWzReiqiNpOHavrDRiGgblCCoYrYH4pi0xGQ32nhnLNRjopo9EwoOoqJMlBtWojndHQWN1CQ8nh1KKGRrWNVJ5tOWej03HRKNfRND2cOlOA1TYh6SrmFjLQ1L37KMfMZWQOKXDsChAIHrsLyIARFCAQHEGsCZxKIDgBkUfJYpTJIm997g00PRF2RuYLIeuKjHrTQEZ2oS2k0dxuoWGbcNU07FYDc0kJ1boK0e7g9CNFbC/X0DJdqAkB86dLSMs21t+swcnpfAcQXXNRW3ahJSyces8lFHQBN19fg6UoMCtVtCwBniTiwuVFnDiRxuvPLCNVygG1GtoJDe1qE6ZtwfR0JAUPCdGAXVhEXnWwdXMTbVWHIjk4ebKEdrkOwwMHP6vjwvFcnHv0JPK5hB/FpIMUIAX2VYBAkArHNClAIBgvbxEIxssfI0UEb335OuodF+lLJRjNFhRZgSi7aO/WkTlVwPbtHbRVCaliHp16HecKKrbXVXjlHVh5Ebt3WvBEEWpBw+WrS9C8Dm5+ewfyqTwEx4QoWBAaKWSSLcgXziCveli+tgYll0JrfQc7bQeZbBLnLy2iWFTx8tfvYu5MAeb6LtyFHKobuzDhIpUpwttuIL8gwskVUb27hfrKLuqJFNJJEZcuLkI0TFhw0G5bcG22XZuJE1dOoJBL8G5sOkgBUmB/BQgEqXRMkwIEgvHyFoFgvPwxEghWbu3CcDxohSQs04LEQmciIDs27qzVkc4kISclyJoG2zCQS0ho1UV4nQ4s2UV1uw09rUNPiajWbBRyKgRHQqfVRt12MT+XgGgqUBUTYj6HlCpie2UHG7ttZLMJiLDRMgWcOF1AJqNiZ3UHOxUL+ayCcrkDLaFCS0lQZB1ey4SWFnjXsWtaMNsdKLk0ZNeBYQBzpQTqjQ5UVUZtt8W7rE+dLSChyzHzEJlDCsRPAQLB+PmELNpfAQLBeJUOAsF4+WMkEGQne2zMX7DnbXRihWWySRu9Wb3hJGD2kx2C4MGyXD7zl030YBM22O9sOzrPYV2zbE6J6J/b/R+bTOzBtl3IssgnoJg8DSnYxs6DZbqQZJFPKmF79vJJJN08AYdNXBHZrGO2568/GcRmacgi3+tX4PsQh/v1UigwZsWTzImpAgSCMXUMmTVUAQLBeBUMAsF4+WM0EIyZ7WQOKUAKHI8CBILHozvl+mAKEAg+mG5HdRWB4FEp+4DpjjJZ5AGzoMtIAVJgxhQgEJwxh8747RAIxsvBBILx8gdFBGPmDzKHFJgGBQgEp8FLZGOoAIFgvMoCgWC8/EEgGDN/kDmkwDQoQCA4DV4iGwkE41kGCARj5hfqGo6ZQ8gcUmAKFCAQnAInkYldBSgiGK/CQCAYL3+MKSLIpunSjNuYuXbi5txju+iJ20IZHq0CBIJHqy+lPl4FCATHq+dhUyMQPKyCY77+sBFB0+zAZnv7KipfuoUdzMnsH3v42LIupmFBT+rd5WHGfAuUXAwUsCwTVrDHMzNHFNlWfQ4M0+G/K2zpnnDLFkGAKMzWvs5sCSKmgcD+EyVe9vk6m8FzwH6K4e+Bvzg4iwIk0V82aZoOAsFp8hbZSiAYrzJAIBgvf4wcETRNE7ZtQ1VVyLKMzbU7qDXaKBaLfC1A17YhySrfuq3dbgOCjOpmBScvnYGqsB08LN5I0hFfBZh/FEXh/9gDO3gw6GHlgB3sHPYCsLu9hY7pIJnQ0OmYUDQNgtvCetlGKqHxxcEFyd/HWVJUpFJJyKIIy7LgOHxT6tgd7N5YGR+mAbOZ2c4O9izYpoHNzQ14cCFqWUiCiKTiwXZdvg4mBLbQueiXfc6HImzbgaKqSKXTELyepnEQgtkpiiL3L9Ng8CAQjIOXyIaDKkAgeFClJnMegeBkdD5wLqNEBFnjv7u7yxvAUqmERCKBleW3UG0aWMgnUW6B7+LBIiKJhIidzS0kiyfgVNs4e/UcjxDVqtXYNvwHFm3GT2Sgx3ybzWahMaCLwCD7rtVqoVarcVAoFApQFBlrq2vQEwmIro3ybgWuzKJiNqptCRmVvSAwcHQhygokLYn5+TnoqoJapYJOpxMrRcMXlagGUQOZBo1GA/V6nYNSPp+H57rYWLmNZrsJQ0hz/dJCC23Dgi0m4NoWRMHlEUPIDK5EOJYFSUthfmEBomOiGjwbw8Bz0gIxDZgdyWSSlwN2n9GDQHDSHqH8DqMAgeBh1Bv/tQSC49f0UCmOAoIrKys8+pHJZPhPBgLbmyuo1tvIJmXYQhoy26nD6sD0HLSrNcjZOYhtA3OnF6FrCm8wKSJ4KJcd+cXMP+Vyme/gwiAnCgEM2tjLgK7rSKfT3e/K21swLZvv3GJ2DHiyBHguWpYEXXJR3d2CqMhIprJQtAQKxQJSugbXcfjOLnE7WMSvUqnwcs40YFqERwiBoQYsYsai5O1mHa1mje/HDVGG6rYhKwkoiSxsqwPHNiDJMkRFBUvN7LThSiqKxRJ0ReQ6xOnZYC98DPiZBiziHwVUAsG4lViy514KEAjGq3wQCMbLHyN1DV+/fh2nT5/mUaLwsIw2avUmVE2DpicQDgNjXcCmZfHPBNeBIMuQJdbNFjMByJyhCjAAYJG/XC7Ho1vhwT5vNpscjqKfO7aFZrPFu39Z1EuRJdiOBQ8yBMfAxvo6TFFFIZ9HJpXgZSjuY+N2dnY44DEIisLwsM/5eFiXRfwA13NhGCaHOlXV+AsTO1zX5tF0UZJ5eqZhcLhiQBmHKOCwgsDuldm8uLhIIEh1xdQqQCAYL9cRCMbLHyOB4M2bN3Hy5Mk+EIzZ7ZA5Y1KAAR8b48m6BaPAx7pDGQgOAuI9s/U8PhzAE/yJEXGFnsF7YBDE7Pa7v3tdoywiygCRwTCLls3yEQ4FWVhYIBCcZUfP+L0RCMbLwQSC8fIHgWDM/BEXc8YKgnG5qRHtIBBEd0wwgeCIhYdOj5UCBIKxcgd/qWx3mrh+/Ro6Hb9nhPWoXLx4EUK91qLppBP21yhjBPeLCLI0XA/B+Ca2dEz/TYRODT+OrjpIDp+wwweyY52Wgrh3FUgCQeBBQJCVZ/YsICzkD1rA2cNygGsPcMp9CxjLij2z4bCO6AUUEbyvfHTCFChAIBgvJxEIxssfh48Iei52qw2YtgDTcqAlUmDzBPgEALYEhSTzdeRYQ8NmjjqQ+TIalm1BgMgH4XNAHBw7OGSNalp1ZvyFRxYBXRG4z6IAPxoIeoB5C561tS+9COo5QFlgKwwO3ITHu1ltx4XE1x5ka086AFt7kE2sGEYn45dhaIqjgiCbLNMxbNhgM6bBu5XZPbGi7bBxspHf+TPBxw366yyy+/Zn6op8jCF7fvjYQv4cCOC/sjGIogyBaRT8Ho4/PIwkzO/M/7rslwMCwcOoSdfGUQECwXh5hUAwXv44NAh26tv4wreuAZYH0/Vw4fKj8OwmGvU6TMtDOpfH0uI8RM9BZfMWjMQZzKVFrG+sIZXOopgv8TXUOkYHsqLBtQ0IksoB0TbbflCELc7LZl8OWc8sZnJOnTkMAjQZSOkClAgEjASCngNv/RfhVf414LG19aJUz9bNkyAs/ncQ8j8CiMFEIwY7DHw8G6ubm6jUOiiyGcoiUC3vQNAzWFxYQErvX7bksAIzgDIMg5cvNr6PNRDsb1Yxsb+j4xdHAUGW7uZ2FXdWtyDqKWiKgnp5F5Ki8xefVqsJWdW4Mm3DQDqdgaZIaNTKUJJpyJIIo9VCMpWGY5n85SqZTHEANB0gpYmwjSbUdAkJWcB2uYZkfh5LxSx/hg91BNHAhAIkNTaOs5caRQQPpSxdHBMFCARj4ojADALBePnj0CB49/Vn8ScvbkOu15Gcn8fFMyewvbuNSqWMRsNEvlTCxYvnYTfr2F57C+rJdyKNNm7cuY2Ll67g4tkzqGyv4e5mFXPFPGq7u4CaRiqlor67DsNy4EJCrrSEsyeXCAaPoPwwGMwmBESZazQQtNFa/vswt38HnsfWCxwAQUhInvkfoc3/aBcEzXYNlVoduqbixspdbGw3cfbkaRTTGu4u34KcLuLixQvIJMY7GYNBH1sGiVVEbCYsi0aur68jlUphaWmpb5mYUUDQcVysru/g5VdfgalkcHLpBJpr11FumRAlDbIswWjWYNqApshIpFLIzc2junELtppGLp9Hc3sFxdIiJM/D8uouSmymrtvB6k4N8/kkBGMXUuYElgo5vH5rBVrxDN558dTB+pDvU24YTKoykNbZz57/CASP4IGjJCeuAIHgxCW/Z4YEgvHyx6FBcPfu6/jmqgSvVkNhsYDOTgWGUUdHK8Fo7iIrKPAUEbYpoJBtYqeuQ8sWYBplLC4s4vTJk3jp2b/C4rnHIBjbWK1p8Mo7qIom5nIJVGsNCHoJrtPB+554HKlE+vARkJj54LjN4SCoC9AjzDUKCHqug89/4dfwysufg+vY/X3MLKYrSHj66f8YT7zjU3zXGXZU1m/i2q1byC9eRKmQR2VzAy3DRT6fQrtjIFcsYb5UGPsO1qxBYODHYJAt2xJ2wbJlkdhM6AeNCDKQ2q008PLLr6Bpi1hYWILZqqNtGhBsEalsDtX6BhqNDhKCBU9WsXj2MppbK2jZCk6ePoFW5S5SSRbhk1DruDhz+hSq23dwa2UbCwuL0IQaTCmJ04tLuH53E6aUwdvPLY5FI2a/EoCgRiB43I8k5T9mBQgExyzoIZMjEDykgOO+/LCTRZrbt/DiTgJurYH8fBaV5VXUq5uoqjm4rSqSahLpbBJmy0FCraJp5aClU2i1dzFfnEc+V8CdW69j7sR5SHYN6w0ZQrWGmi7g7EIejaYJR8qg1SjjHY9eQkpPHmgQ/bh1muX0WFdgRhegRXphRwFBFg37xX/wx/h3/+Y5OJYzJCAo4md+7rvxQz/0XmisH5p1j9Z3sLWzi0SmhFQygdr2FpptE6IiwIaCudIcCtnkkcm+sbEBti4mWxrn0qVLfJmcwWOUiKDretitdrCytoadzU3s1NtIZPI4tTiHTrOGttHhO6rIcFHZXOdR73MXLsBpV1Cpsb26JbQaa9C1HGQ1CSWVxOLCPBq7O9ja2oYsCzDNKlwpicX5OSyvbMLVCnji8lmojODGcLCIYEoTeGQwPCgiOAZhKYljV4BA8Nhd0GcAgWC8/HHoiKDdaWCjKaHTtqDqOpq761hZXeWN/IlTZyBICk6fPoXK1goabQuLp8+hsb2BWsfE4vw8PMeDqgCrG9uYm2cN3waERAGpdBIpTYZpu/AEhe/KkM9mIUd2eIiZlFNpDosGskkCSQ19Y8NGAUHPcXDjf/6/sPEHfwY32F2kKwYbvyaJuPAz/zmWfvB7IGqDXb0udrc2sb1bR6E0h1RSge1J0DW9r4ty3OKyhoHtksImW0QXSI/mMxIIOg5WVjf4EIc0e9Fp1bGxycr0SeSyKdSqFaQyeT5WtlpvIlcowTUaqNaayBeLMNtVrKysIl1YwPzSSeTTCTidNlZW16AkM9AVDxsry7AEje/n3KzXICcLvPs8n2FR8sMNFGRjEROKANYTH52fQyA47pJH6R2HAgSCx6H6/nkSCMbLH4cGQXY7Dps0arOZkSwY5GFzdQX1dguFuZMo5FL+/qrBsCPWXjH44KtjsCVnAj3YZ+F3/KPgi+jSM4ds62KmfDzMYQDAgnTRCQLMslFAkDmu89JrsO6ssGmwe2+M7Z7x+KNQzp0Gn/0wJccoIBjeku36z8LQ1WP6CnNY8IeIwZdi8j9nS/sMO8JRfN2lag6jKZs1LIJPFhosBwSChxGWro2LAgSCcfFEUK/ROoLxcshhu4ajdzNsvcB43S1ZM6jAfjv+jQSCMyrrg4BgKMXh4nOTFfReuz4SCE7WF5Tb0ShAIHg0uj5oqhQRfFDljui6cYLgEZlIyR6DAgSCD7ag9DG46kizJBA8Unkp8QkpQCA4IaEPmA2B4AGFmtRpo4DgjRs3cOrUKdpreFLOOcZ89gNB9nmr1Rptr+FjvI/DZH2YiOBh8o3TtQSCcfIG2fKgChAIPqhyR3MdgeDR6PrAqY4KgidPnuTLbtAx2wpUq1W02+09wBeCIJtlm0we3azeOKh7LxC0LAuFQoEvQj2rB2s8GQiytRZpr+FZ9fLDcV8EgvHyM4FgvPwx0mSRO3fuIJ1OcxCMrrcWs1sic8agAAM+5mO2tl4Udlg0kEEiKwNs6ZVZPVjDwTRgO5Aw4GM/w6Ner6PZbPL732/G8SzowrbIazQa/N7n5ub6bqnVMlCvtvji4YoqQZJEXl74RLDBzcYnJAbfHUaToYxpOZ0JmU3ZTEABAsEJiDxCFgSCI4g1iVNHiQiyXRm2trb4Hqp+pX+vYeaTsJ7yOAoF2CLLiqJwABoGewyQ2D++nzTfCne2ygFrNNg/BnlMg0HYY/cdasDOG8d+v0fhx8OkGWrA/J/P5/dEPgkED6MuXTtpBQgEJ634vfMjEIyXP0aKCDLTWTcR+0fHbCvAQDAaBRu8W9Y1yl4IZvm4lwasYWHPwSxrwCprWZaHlgMCwVku+bN3bwSC8fIpgWC8/DEyCMbMfDKHFCAFjkEBAsFjEJ2yfGAFCAQfWLojuZBA8EhkffBER+kafvBc6EpSgBSYJQUIBGfJm7N/LwSC8fIxgWC8/EERwZj5g8whBaZBAQLBafAS2RgqQCAYr7JAIBgvfxAIxswfZA4pMA0KEAhOg5fIRgLBeJYBAsGY+YW6hmPmEDKHFJgCBQgEp8BJZGJXAYoIxqswEAjGyx8UEYyZP8gcUmAaFCAQnAYvkY0UEYxnGSAQjJlfKCIYM4eQOaTAFChAIDgFTiITKSIY0zIQguCNG2+h0zH4WrRsfdYLFy5AqNdaXkztnlmzCARn1rV0Y6TAkSlAIHhk0lLCR6AAdQ0fgaiHSJKBn2G2sbm5DsuyuyDIt7IkEDyEsg94KYHgAwpHl5ECD7ECBIIPsfOn8NYJBOPnNA9sQwKvb2cq5icCwWPwFYHgMYhOWZICU64AgeCUO/AhM59AMH4OZyDoef42pdGDQPAYfEUgeAyiU5akwJQrQCA45Q58yMwnEIyfwwkEY+QTAsEYOYNMIQWmRAECwSlxFJnJFSAQjF9BIBCMkU8IBGPkDDKFFJgSBQgEp8RRZCaBYEzLAIFgjBxDIBgjZ5AppMCUKEAgOCWOIjMJBGNaBggEY+QYAsEYOYNMIQWmRAECwSlxFJlJIBjTMkAgGCPHEAjGyBlkCikwJQoQCE6Jo8hMAsGYlgECwRg5hkAwRs6IuymeB89x2cjruFtK9o1BAUEUAFEEBGFPagSCYxCYkpiYAjRZZGJSHzgjAsEDS3X0JxIIHr3GM5GD48DZqcLZ2IHXNvlCoNjLBzNxqw/9TXDOFyCkE5CXShDzGR8IIweB4ENfSqZKAALB+LmLQDBGPiEQjJEzYmyKvbyO1p98FcY3X4Zbb/mWEgjG2GOHMI2BoCBAKmShf/RdSHzXByEtFAgEDyEpXXq8ChAIHq/+w3InEIyRTwgEY+SMuJriemj+wRfQ+tOvwmMQOBAdiqvZZNchFXBcSPMFpP72J6F//H0EgoeUky4/PgUIBI9P+/1yJhCMkU8IBGPkjJia4jkO6r/xh+h86TnAcYaOGYup6WTWYRRg+37qKpLf9zRSP/gJAsHDaEnXHqsCBILHKv/QzAkEY+QTAsEYOSOmpvgg+EfofPk5wGYgGFNDyazxKsBBUEPy3/sYUj9AIDhecSm1SSpAIDhJtQ+WF4HgwXSayFkEghOReaozmWkQDGdAD5kZO9VOG4fxBILjUJHSiIECBIIxsaKNEgAAIABJREFUcMKACQSCMfIJgWCMnBFTU2YWBEUBgiSx+c9+l7c7sCwOnzSxp/YCNA2CLMAzDMB2e13lw86PqU8PZBaB4IFkopPirwCBYPx8RCAYI58QCMbIGTE1ZSZBUJIhnzkB5cppwGjCev0W7K0aXxWHHyxCyNbR8x+QHuw5IuRHHoFcEmC9dQPOjuHDIoPIMKo4K+ssEgjG9Ikks0ZVgEBwVMWO/nwCwaPX+MA5EAgeWKqH9sRZA0HPdSGdOYPER5+EINiwrt+Fu12B2+gAngC4NoRkElIpD7deg9s0IGbTgG3D8xRo73wHBKkK840bgJiE12j45+Sz8Op1OOu78KwZGEtJIPjQPvOzduMEgvHzKIFgjHxCIBgjZ8TUlNkDQQ/qe56Eer4I86U34dkSlMcuQkpI/HfPqgGKAuXKFaBdhdOxIECEV20BmRSkhSKcu7fh7DagPPooBKMKp2VBSOqwvvkCOt++EXQZx9ShBzWLQPCgStF5MVeAQDB+DiIQjJFPCARj5IyYmjKLIKg8egXaE+fhVmsQUzmIuTS8ThOCKMN1DQi6AjFTAtCCCw/OC8vwOiLEE2kImgbAhKBJEIunIFhVuI4N++Y6zL9+BXa5BUGaganVBIIxfSLJrFEVIBAcVbGjP59A8Og1PnAOBIIHluqhPXHmQJADThLaex+HcvU0hEYd1u0tCHN5yItZOGvr8AQGgnl4rSo824azvA2v2oH8+CXIp4pwVlfgeSLEwgK8xg4804SzWYV97Y7fxTwLs5AJBB/aZ37WbpxAMH4eJRCMkU8IBGPkjJiaMmsgyGVmBV+SIaZ0wHPgtk0IigJBluAZJjxBhKDJ/mxiNjPYdeHZLgRNhaAG57AOY1UBXAceW1/R9eA5rp/2LBwEgrPgRboH/rh7ME0bpmHPxDvaLDiVQDBGXiQQjJEzYmrKTIJgCIMhtLFt8wZnCPPvhGAJmeDnQc6JqR9HNotAcGTJ6IJ4KkAgGD+/EAjGyCcEgjFyRkxNmVkQjKnesTGLQDA2riBDDqcAgeDh9DuKqwkEj0LVB0yTQPABhXuILiMQfIicHb3VLgh+FKkf+GSfCK2WgTqbRQ0BiipBkkQIgsC73djP4zhYvqomQ5bl48ie8oy1Ah7vFmbdw8dUPGOtznEYRyB4HKrvkyeBYIycEVNT2Li3+j/7Q3S+xPYatmdjIkRMtY6VWVMYEZQVCbIsxkpGMub4FWDtnG05sNlYXjpioQCBYCzc4BtBIBgjZ8TUFLYAc/Nf/wU6f/51uI0WgWBM/TR2szwPYimP1N/6OBLf9dTURAQVhSKCYy8LU54gdQ3Hz4EEgjHyCYFgjJwRY1Osa8to/bsvwXz5OjzTYq8QMbaWTDu8AgKEhAb9fY8j+b0fgXR6gUDw8KJSCsekAIHgMQl/j2wJBGPkEwLBGDkj5qY4q1uw3rgFt9ogDIy5rw5rngAB0lweyqPnIc7l9yQX5zGCFBE8rPdn73oCwfj5lEAwRj4hEIyRM8gUUmBKFCAQnBJHkZlcAQLB+BUEAsEY+YRAMEbOIFNIgSlRgEBwShxFZhIIxrQMEAjGyDEEgjFyBplCCkyJAl0QFAQoSryWj6Gu4SkpRBM0kyKCExT7gFkRCB5QqEmcRiA4CZUpD1JgthRotwzUqi2+ZiBbsiVO6wgeGARZ5Wc58Cx7drYFnK1itv/dsHUr2faO0sGWCiIQjF/BIBCMkU9CEPRcD47jwLIcvqVWaS4LWZZiZCmZQgqQAnFRgIFgveYvKD2VIOh5cHfrsJ+/BuvF60DHDLYSjIvCZMdQBfiujwLEUgbKB98O+dGzwAGWCyIQjF95IhCMkU8GQZAtuMk+K5QyUFVajytGriJTSIFYKMDqh1azg0a9DVEU+AujGKOdRQ4SEfTKdbR/74to/O//Cu7qDgTxeHZDiYVDp80IBoOyCPldV5D9X34cyvsfu+8dEAjeV6KJn0AgOHHJ752h63p8VpXjuHBsf/X1REJDOpuAKB4s9B6zWyJzSAFS4IgUsEybQ6Bl2RwCJVnk9URctpg7CAhaz76Bxi/8Joy/fN7vYqRjuhRgbyOaguSPfhqZX/6J+9pOIHhfiSZ+AoHgxCW/R4aeP7XeZf8cF3YIg5YDRZV5tw97V2bPHfsfLSMcJ+eRLaTA0Svg783q7yPM6gHTsuHYLt/KLewWlgIQZJXFce81fBAQNL/6Iuo/+2uwvn2NQPDoi9D4c2AFUZagfc8Hkf/nP3ff9AkE7yvRxE8gEJy45PfKkEUD/QqegSCPCjosKujyN34WHXQdD2wMIXuYCAVj5TwyhhQ4cgXY4tKs65T9Y5NCWBSQzRTm0UBJ5N3CrIs4BMDpAMGXUP+5X4P1/JsEgkdego4ggxAE/8YHkf9NAsEjUPjIkyQQPHKJR8uAAx4DQdcF6yb2gdCB4/jdxezzHggGaVNocDSR6WxSYNoUCIbNcRAUQhAUOPixCCCDQD5bWBQiIOhHDo/jYDaqmoyDRQSnEAR5t0zXKftLHJ7Gzg+iucfhjyPNk0DwSOWdROIEgpNQeYQ8GAiywx8rGIFBBoUcAkEgOIKedCopMBMK7AFBcOBj4wH5T8n/3R8b6APgcUUDmd4zDYJMX12DoEpwWx3AtH0oDKG7+2Ie/CJJEHQVnmMDHbY3eOTcWSicBIJT70UCwZi50OfAsIs4hD+/K5iNHeQgGMDiYH0Ts1shc0gBUmAcCgwEnjjgBaDHITCIEEYhMBxHOI7sHySNmQRBVu9KEqRHLkD/mx+BqDswPvslmN+6zT+H6wKCyJdU4TC8UIJ8YR7e8hakdz8Gb/MOzK/fABQJcFxfVj7oO1A4nC3N02EOFtlbP+DGvMuHQPBBHpFYXUMgGCt3+MbwsX98QgirA3wIDH/3TxgYHRjzeiKGEpNJpMD0KBDp3vV7FwPQ4DwYdP9GIoFhRO44b3AmQdD1IJRK0H7oO6Fe1NH+nS/D69iQH38EYkGF/dybwPwS5IsL8CpluF4SiR96Ctbv/zlsqBDaBjxFg7yQhn3tLpx1A+K8DbchQrRdCKdOQjqZhP3Ma0BxAdJiCuZfvQD7rS0IcoxXjCAQPM5HbSx5EwiORcbxJ9KN+vXNEPYjhXSQAqTAw61Ad/ZwGFUKgTDolj1udWYWBM+fgf4jH4dw7QW0/tWzUD78FJI/+Sk4y6uQChrchgAhlQQED86ta5AefRvsz34Z3tVHIKcU4EQJwsYuhFIB1kubEC/W4GwokMpNeHOnoX7kAty3rsOpCEBnE83/+0/hVo14r61IIHjcj9uh8ycQPLSER5dA2E3czSEIFB5djpQyKUAKTIsCe+ceHN/kkEHNZhYEC0Vo3/9xqI9l0f79r0M6dRrqdz0O+/oKlHNFOGstuKttCOeKcKuvQ1p6DM6XnoHwzndCSgnwRAnut+5AfvrdsN9ahfyEBncLECptCI+cATwDotGBfaMM65UX0fnstyHEfTMBAsFpqTL2tZNAcApcuAcIp8BmMpEUIAUmpUB8ADC845kEQT5eR4R46hT0v/kdEIsS7BfeAOZOQZ7XeDeuJ6aAjg0xo8Etr0K6/DaIeRf27TIET+T78XorVYhn5+HWWlA/+R54WxuwX7wN8eoliHkRzvUVuNttuJsbsF5dhSAd09TvgxZfAsGDKhXb8wgEY+saMowUIAVIgelUYDZBMPAFW73BcSFIIp/I4W+5K/Cx3EKwTAyb4yGIov+ZKPDzw90A+N9svCG7nvXyOA6fbCIIfpeP53gAXyvSB8fYHwSCsXfR/QwkELyfQvQ9KUAKkAKkwEgKzDQIhkpw6AuiddHfB5Ua5bvI8oQjCX6cJxMIHqf6Y8mbQHAsMlIipAApQAqQAqECDwUIkrt9BQgEp74kEAhOvQvpBkgBUoAUiJcCBILx8seRWkMgeKTyTiJxAsFJqEx5kAKkACnwECkwEgj+VbDF3HO01/BUFpEABPW/8SHkfvNn73sLbNykadowDfvYtkC8r5EP2QkEgg+Zw+l2SQFSgBQ4agVGAUH7lVto/NJvwfjMX/m7adAxXQqwoZLZJJL/xfcj/bN/5762EwjeV6KJn0AgOHHJKUNSgBQgBWZbgVFA0OtYML/4HJr/6Pdgv3kn2HMt5kumzLb7Rro7to+y+tEnkf75/wjSmYX7XksgeF+JJn4CgeDEJacMSQFSgBSYbQVGAUGuhOPC2diFc+0uvLbRm4072zJN/d3x/a3zachvOw8hnTjQ/RAIHkimiZ5EIDhRuSkzUoAUIAVmX4GRQXD2JaE7DBQgEIxfUQhBkIO9IMB1XW6kUK+1aFfb+PmLLCIFSAFSIPYKEAjG3kXHZiCB4LFJv2/GDAQdx8by8jJfBH1+fh6ZTIZAMH6uIotIAVKAFJgOBQgEp8NPx2ElgeBxqH7vPMOI4Gc+8xncunULP/ZjP4Z0Ok0gGD9XkUWkAClACkyHAmwbNVWVoSjydBhMVk5MgRAELcP2t92j49gVYCDINslpNBpwHAe5XI53DwtG2zpU17Bl28HNHSqZYxfo4TZAAPtPkkX+8zgPvxT5+3oGm3YOmMPs27+s+XdCBylACvQpED4Uwx6de30XPoZD5OQ7qrFtciV64qi0DVeAlRGHcSAVkZGKyDC57kVYBz3fjwgyGGRXsDGC7HcRwv/3u/+Wp7/vVorBnojMoeF5/FfPgySK+ND734tkQr9X2zySAHTy5BVgb/XNZhPPvvQqms0W5y8fp/zN0QfJqrulZuS7aPnglwWX76kAgiS7Za4vDQ/JRBKapkayjCQUZsKt68EifwiCJ6HV6aDT6fDdkLp5h/bsvZUAN/vz4A9J3w35cBpmwtP1H4LIQzGwH2nfDQ74dJ8neujHYbbRL6MNd58t3HH9tvP76FUTvmrhRftVH70MBm3qYXaofy/1/er6MI1B3rjX+dHvht36gZ+SwI/dNAZ92y1TQYpBoQnruOH53O9lxL+qZ3f0/PsR2cFeqIel4n/m5+V7ea8f+6+7933sq3FgIvshCv4LpCxJ/fc86PRoYgN1SlhEw6I76Pv9rYxmEqlYwry6FcOQ7+53c93v/TyGPzED9WOkLO1bfiMOYHWkf8/ekJfX4MshVUfPz/1fRlPpaRZ99v0ysfeZ3tt8R110rxI5pHno1jAuPDi2C8d27v8Y7fdYRIW/Z0UQnDjMoANXFsOBdXCrab9qF3y/RRwdnjdsa+q+aqbPxuCPgYv6S12vQA/WmexJj7aGQYPUba/6yyE7m00O8cutKApI6gk0Wi0IZ554P8+TVxq8/fMT7iv5/Do3UEkAXN9M1h3wu7/+q7h47lx39skImtOpMVGAVeLXbtzAT/0P/xC3794N3hZCnug9fX7B36/57t3MvufxctRLg50XPlS84fQ8nFxawlwhD0ESe2UxAi/dZyjaoAdZi6KI1fVNbO/u+uHu4POwPehvm/wy3nc30b+jIBmc1L336HcD9zNMHV71RnRj98mf+8C+aP3m/95raaOV+x69uqceDB5Crt+b8cD13bfCfch5T7kd1pANtmD9Gvig7c9cC33fJwr/zi8T7PO+ujOiZc8n/edEyyDX28+kZ1Qk32FlOtTarxQjPvELbKSw+99x+waejW4DP9haRNPoe2OJlIlonsH1w8pWeF9RHbh94fMx8CIQLXN998ht6n8e+Z3xWYUDrR2/48jDEoHtbvq9ItxX3KJwGqo6rH0f5PPuOXsoxi973oCZe6vWQRjc+8zw55QXN//h7N51+HdYZpgmEQjo1i/sM942hv+iZSJSd/LnvwcR0bLap1+Y8J6yGvh3AB95jdeFX2ai/wyxD7sW+QW1W8uE+flNeu+mo8WPv9SHztpTCINX8n2qoDCn8Ovoc9xXHwdgFfrNv673Ytvn/+5tds/i98RnwHJpgjDGQCHqMmUIccFz2KtX+5/h0C99PwdXvxy0e+Dv8H64KUE9xOyURAkOL7Q+b7muB1kOXqa69dXe+pffWVc4Dx5zXOCTrs8i7RV7pHuv7P6lkiDC9fz8Ti4t4tbyHQhXP/AxjzWgoRjRxqZXUfRKQa+AeFBkGb/za7+KSxfOEwjurXnG/klYkA+fMEsprJIFKLKEN669hZ/6+V/E7bsrfQ1afxnoPSiDD0mvwPc3Jv71vZokfJPqPvDdNyv/QT6xtIhSIQ9WJvsAgT0w3TIvwGPXdSslXxmW9sbmFnZ2y3CiIMjODTubg0rCrxyDyjkCuNE220+1H37Dty+/svG/i2rEr4kA7uBbY3hPfvsfvlX2KuZejRtySy/9PmgK8w34atBPfh3Xn3634d1jXwTGBoBmv3S7vgnalV4D1q9J1Ib+CrXXogwCbljTDcJc9P6HQVfYdkRDHtxLXGwfvkNdgsIVAFygereCjVS2YaUcFNhovsPsHurXoNGPBpn7mXSgDEXKVN99Dgs5hHaFbfWQlzUfSPv15n6JXBO0iQGg9Lf2Pozfq7z210j95T8ILgzcU7Rc9WQPymvU1qHP00B5jbwmDC+vQRBk4MWTP92BXv51QXQlhLTId73eBf+asBxFVOyP7O0BvaDs9Wm+91nx649+rf16Lvosh/VZUI93Ya/3uc97/vd+WQ++60Jl0McR+iU4139WgruK3P8e/g6ui/rOz2dvWeDvJP0fh4/fni7jPigO4G6/Zy56bpi8b78fqd6v/oia0ufLMBB2j7IaXjusbu2vE/38Q7ZioKcoCi5fOI98Notnvv1tPHrlMizbwZ2VFZw/cwYvvfoaj9L5Tab/kszSiJZpUeixWviiHLWFAd6eOmOfl1Rmz9LCApZZ8IeBYF8DE9ypv76MAMdlfcoe2DAQWVF5w8hAln2mqQr+5T/5laEgKElS90bYoEQ6DqcAc3rHctEwHdQ6FlRZQiGhIiGHb32R9PcQY+/NEBDhOm20zBU0zQ207CZEScLmio1f/KV/gbsrW12oCgshhx72UAbRmW4luF+DFTFFFFjZ8R9OywFMK6iX2JuJKPjjiyIVzonFBRTzPRBkhc1TdLRPX0Xr7EVYKRmKU0Zq5Tr0m6sQWlYf5G1sBSDouN3KIHxLDGsf/8EJ3hyDN0j/1thD1P/mHtaj/dHAMJroV299lVfk3ruNS6RS6la0QxrnXuUdQsue1+9uftG36f0qxP1AcLAiHHz+9/u7r7Ltq1z2RgSjgDxYIXcr08HQ5JDo4OCIz2H3uqdiD4Y2hADDvw+ji2HTOCyyHYG+aEQkGkkY9PdAs7enER+m2SCs3Asuo6ASnhdtIPaNfkSjSAORo26afcb3A05fvn0QEjy/YZT2vpHV3otRWG8M+tAPloQvZT0I6mo38Ez1l88Aptwe1A1/SeiH4UE04bcRROp79gVp+k9dr4GNUDzHqy4Y9qLO3UjYQPfhAGL3eyDoImZjtqLlzO9Cjnbp9v/e00kAG+bTBck+v/vX8HadnSD60afuc8rreJF/36uHIr4bfKkM/M9eyPteAgfKSggrvO1gQwlEPw//CCJ6Iavu9xIz5FmNAtzgM8IYhYEgYxcGYOxyFoG714ukr8X9y2qfXyKg118P9J6RME/H8SNwTzz+GL7jqQ9w+GND6mwWsPAEpNMp/MZv/Tbe9653QlNVfO2ZZ2FZFi6cO4u3Xb2CTtvAxvYOXuawKAZ+c3svMsEzZFtWoG/Q5ntsDK8IWVG6ZSr0uyzLPRB89Kmnvaio4Y3mslk+VuvEwjwW5+dQazTwV9/8FkRWgIJakhHlbw8BQXbzN27cwNbWFp+V8sgjj/RTKid2MYDKYe8KQTGJNgzDlL7PZ/zhCV+xDnx9pEvqwNcc/Ylty8VO28Z200DbsFBIJZDRFGQ0EWlVhBg+jawOMYLQmeRXDOzBa9QbsG0DlnALNzf/JW5tfwU7Rg1NxuiCiFZVx1/+7gJqO0qv0RQELJRKKFeraHc6KOSy/K1GlmTsViqwbbaZ+PA3L1amXFfARy5u4kPnd5BQXGxYp3GndRqmy2YYCri11sbyRgem7T+s7Jp+EHThyToaT34Ktcfei04acMQWFLmOUuIm8q+8AO+rG3ArQYidRwS3sVMu8xlRoST8YezVVt0KsDf+IagQIxHC8GEJ6yBe2US6Tvi79pAKLIwI9lc6vfLR18UxGO3oNohhRdKrLKMlrJdGD0QHS+BgY9htLMKo0gDA7vt2HVbZQxp8/5pAxWjjOAi+EeP631b7o0W97/qhJKyTfPkj0aBoF9DgdwOC+WNpou1PNNLa6+8J38b9XsJed+IgDN6r4h8GvsPgZBgAdk0cqPv4uZEu8uhz1wXLgUa5a2MkEtoHXcEJe8An2vAOifAED1C3Ydm3rHULXb9agyAcBQ8/0cjzEr4kDi2vkXTDLt2h5bUXEfRtjUZZWH0/EBmMPKQhaPdFqSPPaRSCwohiCIc9GXvpB6JF2sPBiE8P5MJyz+EuAlihXiHw+dHCwEL+YhtEjSL7OfNzJQn5fIHX9ztbW93ejm5dFeTR5/Lw5ajvxSKsLyO9lGH0bnC4B3/qenA57CVo8LOw7u3ef6Q8Dn+pHAiGML4QRZxcXMBcqQjbsrG8uopqtdbX0xTlHol1ywbRN/Y561Hq2hGp20IIC23jEbhoMQzgcPAe/KCai/c8+Q6wIBnjq3QyiXwui/Nnz+LO2ir+4DN/gr/1vd/N0/vaM8/h2vXr+PQnP465uSJUWeFt8Oe++GWsb7JgTQitPW8JoogPvOddOHf6dNCGs44QDzduL+Nb336hVx0E99MXEWQgGG0kDNPE3/vx/wSf+OiH8eobb+LpDz2Fhfk5fONbz+E/+PH/EqqqBX3aLl824Lf/yT/uiwgyoVZWVvD888/j/Pnz/PczZ87g8ccf9xtnQYRZ38Q3nn8VidwC3vn2x6ArLNrUe1tgkaLtzXW02m2ouUUs5JIcZjiEwoXjuPxB8qGUxyh9BweOZM5hYlc2VmDIaRRzad79yb5nzuhd1xtKwy5n1O6YTezWWsgX56B2Z8PxR6/7NsPf2Fikir/h+P37/huIT+jjPthzcGu3jbJho9YyYFkOEqrCST+lKTid05HT2RsP4K64cF6RIF4G5PMitnc38OrrX4ctPg9BW0bZeBOr9TsoGyYMzk/sXgQ0ygq+9dkLaJbVLtwxzb/7Oz+ObCbLF6Fkx83lOxwAr12/iY5hdG912NuWZXn4r75Px9/5hIZCSoSk5SCoWSYajyr/xmc38et/vIlynQFlAIJLCyjlC4E/bTRPP4m7F55GzVHhiQbUOQ/peQvzpZtYkF+C96ebMF70AJv5x+8a3mZdwwEI9t54e2NHwrYmGk2JQsiw330Q7NFf0J50W62woY5Gwnxx9o6rjEabopVdWHL6y9B9ooKDie03Vi2syCPwGa2sBsvsnqhNXzdZf3d1GE2JpjFYYe8pH8HNRu/V1475aaBh3hPhDoIJkS60KCR2K8kuAPVHNqL1XdSnYSPd9UOYTQSkBs8ZpuHgi3Wfj/d0T+6F4XtdH9oevnCE+fvFIIiOBb/3av5e5KcbSd4X1oeMAx4Cg9xXQQbD7O1qHDxs96wXByI+3ZeuSPpRu3vlLCxE/VH5Qb27kZ5IL8AeGO12B0fTikQZg7vl1w1EAMP0w2EI/c+Db2P4WQ/g+5+40B7WjvR3AwcvJAHchdHCcCxgrxvZz6TPv37OcB0Xiqrigx/7BD79I/8h6u0Ovv2lz+GFb3wVa2trwdAJv9dH13UwoLAsG6qiwHb8HkHWprKfCV2HaZq87vdbRUBVVbDVQ1iEiU3UC40In3lFkWCYfqSKtcvsHzuXjW8zTMMfzx2UgWg9ESoUDhMarFuZPbquwbadgaFALAIo4tzZM5grFnkeN28vo1qrB74QkE6l8O4nn0C5Usbm1rbPC5Uqmu0WCrkcvvPpj6JULODW8t3ghZDZauLLX/tGV69CPocPvPtdPO3F+Xmsb23j8oVzeOX1N/hnLM3wYIzAjisXL8AwTMiKjAvnznCWWd/YxNLCPF589TX83R/+21heWcFrb17D1vYO5gpFPhdDVRU+kbLeaOLl117vtsdhPct+MrD79V/5ZT5nY3V9g/vm1MkTvMv5J376Z7v3HpY15oMTi4t+1/AeEDQM/MLP/BQ++sEP8PDk41evIpHQ8dfPPodf/OX/A4rKHOjfHisog13DzJjPf/7zuHjxIq5evYpnn30WlUoFH/7wh/3GWZRRvfUtPLubxUfffg4763dRtkQsZDSsb2wgXZhDY2cX+fkCWls38Nq2hPMnF3Dx1AI2N9fhCAlcuHAGttHCyp3bgF5AQfewtrnJISOf0JCby6O6vYPdWh2nz12C7jZw4+4GbEHB2RML2N1eg6tmkYCBjuFB0SQ0mgbOXrwE3djBl7/5PLTCKZw/PQ/Jk6HBhSm5KG/sIL+whEZ1C4KiQ5cEVJsG5vJJlGsdzC+eQC6TGOiI6X/gH+Qv9gDsNA3crrbRshw47K0jGPeWkBVcLqZ8EJQA+2URna8mIF/xILx7GX/8uc9gu/ISTj36FlrSKtZqVdQ6Jjq2DZdDNWBbHmrbKl7/4mW0a/4+kvzhd1384Pd9D39I2+0O0qkk5koldIwO/u0f/xnKlSqH0fD8sFEK/zYtDz/9wwv4u99TRD7FGJ6FH4M3LU/Eb/xJBf/0M2Xs1h0e0WR5ssGrrGuYvQWLno1bpz+Jm+knYEk68s27KHl3Ib87gey5TSzOvQZ8oQHzazLcjh/99McIVvyKIYgGRyOC0YjdYKUTbY9CsOvrVg6cF0YVwoa32/D0fR+0gEMiGZGAQ/9kiYGZaJE2Z89YxO5kgCEFahCuuv65z7iZaKUyGHEajF7tBX+/gRz8fFiafvO03xieYCJNJNoatGf90cCgdY0CUZ8UITwGwXEe3fOpr9eVF6ThR4giV3fDPF0jho5xGtZoRXWL2vMg2obXh9d2G8LA2G6jH+3i695TcHV3CEJwj0N6WaIKXkXcAAAZa0lEQVQvPt2yPHjeAAzzMjakPIU2h7aG7ynR8jNYZFlafaDXHaYRju/sRYH3lsMA3KIRs4EuRl+/YZHGCCAHL3r9fgrT7nUbhvVCN80gahym70NsFKbDiJ//WX95jURzAi0HQdDXOYg1Bi9K4fPAn6IAHP3aJpzw6Sscxqo0TcO73vcUfvg//Unkz1+GLgBzsoPrb13Hr/7KP8aL3/wajxaqiop3PP4Yrly+hN1yhXdl5rM53m1ZrlTQbLV5m3BndRUvvPwqz3t+roRPf+JpfPbPP4+Pf+RD+PPPf4nXw0ldR7XeQDaTxrkzp3Dj1jKHr5W1NSwuLuDJtz+Ora1tvPnWdczPz4EN6VFkBQld89uadIoHAwzD4FATLVdhGWUBqk99/GM8zS9+5Wv+KUEPha5p+P7v/TR2y1WcOXkCN27fxnMvvoxypYZiMY+PfvApv8uYAWC1xu/lmeeeR73RwNLiAn7qJ/4zDlZ//x/8kj80TpbxkQ+8D3/x5a/yQAi7+OrlS/jU0x/D17/1LVy9fBmvv3Ud73vnE3yM+h989k8574SH30Xdq3tYGgzuWDvFfmc9pJl0Cu94/HE8/+JL6JjGnvqOndOty3m74gN0WN8ze//P/+0f4m1XH+ETJtkxXyrx9P6bX/if0Gq1It3KHp/pv7S4yLup+8YIsgsZ0f/8f/338JEPfYBHAd/x2KNIpZL4xjPP4hf+138ERVX8gaeeOxQEGWW+8cYb+Mu//Et8+tOfxksvvYQrV67w7mFO/pKM2s1n8PvfuIOnnnwHNq49D6twDmptFaUrb4PVrGBzeRMLixoMW0TFy0KvrsHWZLzywhvIlQr4vn//R5GxK/j85z6HO1UDl8+dRUF3cbtsImm5ePIjT+LZLz2PzGIJT77ng7DvfANfXwH0+hYWr1zByhsv4VbZwpmFNE4tnoNnlfHMt1/Fe77zB/HkvIevPPciRDEFF1WY5jxOqRbKSgsby1Wcu3QaO2UDj7/tMqrr1/HM86+jVMpBKZ7DB971dhQyB9uQe7AyPMjflstWAeodbHyG0n4LGvs0dQWeqMNudWDcMVDXv4WO+AruXmMQvwxLWoOVexMN9TZssRkMnhf49H7TdFHfVfHWV66iU9e7GbAC9tR73423bt7C7m4Zj1y+hFwmw98OX379df7AhoNhowWSV3iCAMNy8dM/kMEnP3IW18yr2DHT/ElNSBbem30Dn//qDfyzP61it84iuv74FfaGUir6ICi5Dl4pfRy3i++G12nj/OqXcVG4juYnT0B6pIWcchfSFz04r2jwTNEHwa3NHgj2hkrv6Rr228vegNzw7/4IXn8oJKzIg9r8HoNye9cNBaGwAY28MvQ3hkHQodc69hWP8MGP9PL2VRD7AUq3ErknDETK10AUcFgZDZroPZMMolGiUINoJbbfao+9yFbQmA10OYdpdMtb0GUa/XuwqyYyl6A3oD+4zm88eleEfug1+NEBBEFb0+1e7J88FW2sovcf1W2/z4O7jZbYPp/2ymcPTsKXAX7vvjB9LupCUxSsgjN6dvCUw0/7Jk90ofYeYwRDu4a+fHCb9o67Co3sXjMEOvvK8H3La2+2734g7hsyWLb7/w6V6JXX3hjBvqBlV2cf+rrPYagzB8EByIxMRIiOiR4IhkZepiLwy7uGw+ELwVi+LgT4XcGh+8OJJUwHVk+z+vntT7wTP/nf/vdInD4PmEBGBhIqcGNjB7/z//5zfPkPf8e/B1HkAPbOJ96OtfVNHgF77JEruH7zFo/6Xb1yCb/1e/+GAxILAjGb5ktFfPd3foKDz/d+6ruwfOcuz/PM6ZM8UMBgI5VO4LkXXsGl82dxd2UNWzu7+NAH3odMKsGjaAlNA4NVBkQsbfbvzt0VtNttnDyxhK/+9TM8ahaNsLGo3dPf8UG88dYNzJUKvFfuK1//6y4Issjlxz78FP762W/je7/rkxy6GKyubWzwYANry15/8y28/z3v4mPyKrUanvv2i6jWazz/pz/8QQ5pX/vmMxzSWATvg+99Dz7/pa/w6Cdz8KOXL3MI/t0/+CO+jB6LEJ49fRr/f3vXFhvXdV3XPDjD4WPI4fAlPiSZpCRLtmTJkWNZtlLbsNO6TT+a9Kdf/WiSnyBIUhQtYBTob4ui+SnQdwy3AVqkgeOkbeoqCeLEkKmH5ViWQ4lUJEqU+BiSM0NyZjicN4u9zz3n7nvmjqQW8V8GEMSZuXPueeyz9zprP+63v/sfzNppGVYyCWZXzYvWJhTkzziE3sTgK48lO+sIL1FMZZ2yjFVsJc0t9YvmVSWWuACT1uRvv/4XHA/54cwMJvftw8b6KjN+b09fQKFUwcpq2vxOMYKULGIBQWqU3LGv//Vf4deeO83g79QnngT5z985fxG//6WvOq5htbltRpA6mU6nce7cOQZ+qVQKk5OT2Lt3r3sKD4WxNX8J/3klg5OPH0KgmMJ7M3cRD+1i79Fj2K1XEK7tom03h41CBWu1dnTmNxHuacdmvoHDh6dwaGoC89fex+WrSwiggM7EAPo7gljdAWK1Etq7Ylha3sSevcM4/uRpVBcvYfpuGbHtHILdUaRTO0CwhMTQIA4k+zA7fxPEjyWnnsFTo0G8felnCAQ6EWnfRS5bRmNzC6PHJ7B4/RcIdsURCHVhciSBO3duEQeN7e0dTDzxHI5NjXBSzcf1kk1zTGAgjLaVf0CllMN6+2dQatxFdustrOcvIFdcQrL9OA73/y4WU8DFDxYwf3cF5UgKtfgCEF9DMLaNemMXtWoD21sRzJ97FKV8zAgwnWg++9uvYN/4GJuKQqGIy1eucuzoR9dmse2cMPzGS/JRrQF//Lk2jB57Gt9MfxZdwTyiwQrulEbx+dHvY/Xqu/jmD7aQzlNNShXLSJs0yYxgEMHdOubin8StxCnUchtIpucwFZlHx5EygoNFRNbKCM6HESiGVHhAIMgnS9s1rIy9sYAugJNJBQYYekdj3Era5arZBsE2GsbGE/PnGkCbxVAG3DH9PjFQmm2g8g+t5tawMVacoW1kbSaGbusLzCww5GdQ/UCMy7D+39r1uo8cQ+503rjaLADQNBaHLfEDlQZkCPZMY7/7uYObSsOIpAhFKmnD37w2cl6VYX5wBrV3vXzCCBwjIeVAsU4OCKX+2WhCJnKIpCTFLrnGw010UOVIvODQK58Pllef+RBAUMqTuY9Ckdy0R7YkYHtYebWu0/Pv3MIZjBxTC3l1LbVIYOEeKjUiDxAsW+4aG5ewcB3rvayBqC3DMvbQVVNqLhXA1+5+cVhxFJo7pxQT6MyljpXlmD3128mDhzisa3jyCLar7bi7BYx35DB3bQZn//113Ln+Eetbilt7+cXn2fVLZbiOHjnEXsFrszfQE+/Gb7z0Am7O32Gvy9JKitduaLCf3Zk/eXcax44cZvBHLBSByI5YDKnUKhJ9CTTqdRw6MIWfTp/HBx/+HM+fOY2JfeO4vbDIpEQy0Yfenm5sbeWR2cji1sJdnHn6aQwP9uNvXvtnDkXSQJCAb6I3bvQ92SPKfiWASfeldSBs8qnTxPoFGERRVYyV1TUmumKxGE6eOI5DByd5LPcWl9EejXAoHDGC9PrE8WMYHxlhJpDmg3AR/Xb60mVHVgMYGxlmZnHu1jz2j48xi1rY3sb0e5cVUBb7PxQK48DkhCrgjAAq1Sozq5RFTO+J+aRxLC6vMBAlzxuB2bV0mkuqLadSGB4YwFo6w/NLbuRqrWrMGoF+Auuvfu3LePHMs8zUfueNN3Djxi/w0qdfxp+8+qfojvdgKZvjmsE0LypZZAAL9yzXME0AofKTx5/AiWOPo1jcxumnTuLA5COYmb2Br7z6Zx5GkHzXOkaQDX+1irNnz+LkyZMYHR3lCSXj7mYJKWGtFTdx8+4aYp1dCDV2sBvuRFc0wFRxd/8wOtvCCAaqqNZ2eSKCkS6M9vdiNbWEQKwH+8eGsVPYwtJSir/ri0ewvjyPm+kaDh/Yj3I+j1hHNzq7O9CbGEDuzkWcv13GxL4x7Onr5vsEwhHE413ojkaQzWawXamjf2gUvR0U47iIQqmGgcERVPJp5PJl9PR1Ib9d4ZiD3MY6EI4hhApKVSqCHEVnvA/xrl++W9gPCJBKuF1pIBoKIV7K4p0fv4V06W1Eu6ZRxRaKtQCqlKUU6MBE+wnsTRxFo9GN6/MFXJlJYz2bRzW8gd3OdaA3hUb7FirlEObPP4pSTjGCfEJpNPDkscc5voPcwfHubuRzBWbe7i0tO5vOy6YYZQkwEPzyK1UMHXkS38/9Jj6/51sYDKfxl4tfwIuJS1ibuYRvv1NBdjvArmFVPmYQyYSKEQzsNrDZ1o8P+15GrhJFW/oeussZ9GEDYVQQC1TRH80hGqwZhbm6nlblYzge1VtS15zQ9KQ67iLJPtDf5qTlaGZj4AUItFknY5i5bSuoyjJ0BowJN6Uz6WK5VRVsD0MlvxWJAzZA00BBgxoP8GsRI+jH6EiQ0oppsc2TDVjMVFtAU01tc1FWeU8pS377wGWU3LYUW+uZKPVGoT/3C1mbUPdNZ0Iag+8P5lUjPuVorHXWcyYNgs3W3g8YuN9595jL9DnA0QEnbsiBACdWoIore46708yIR6KbgJkNahXu8AfDct00kyVl1PO3DeAEeyllweM6bpJhP7evXTrpwXUEVXKQSgqTB0CFsuScumKkK/S54FYJoMPnefazB8A3la5Rl6qyJ2JuRW17nnMElRgb4K69GoLZ1mVHWP8pBrEnkUT/nnH0HnwGjeRBrJz/N2wuziK/sanWkeIDo1GMjSrwQ6wXgZlCYZtBH0XED/b3Y7A/iXQmq9y1gQCDl4OTE2wjCDBR8WiKrSPXZKVc5b5SdRFqs7u7C6nVdWzlcqzj6XO6JzGQBKDIhUlsWKVCtr+Ggf4+Zr5u3V5gtzTpZT/9QPOq2TINnsPBIA5OTTCJsVMq49rsHMg2EJhU1+9idM8QA7JicYc/J+xD8YT0ot9RmwQYCTiRdzSTzTJI03JP4IvGTGX0OG+B45tg6gG6e13lP5w4+hgOTk0x8CLG9PIHV/Bbn36Jwd8j4+NcSua/fvgjBofErH7q2Wf43sRY3rg1jwMTEwxEnzv1FL7732eRWltjkGv0DMDz2tPbg1deOIP5uVlcuHQZf/SHX8Xf/eM/obSzg87kIOYX7nF/qN/kGvbECEpjoR8bR4vAqcfhMA+wUq0Yipqup4b+9e/dZBH6jCaTAk7vVzKGBJPiD1QByABnthAVyvQnBacK5UT3Jzc0MVd8IiCfOscaqmr29F1jN4Bgo4zVbA7xnj50RMPqc6ekQDmfQTHQhWQ8pvz9jjAQ9UoxnHQPEjHqs3pPtKt6HwiGeHMqQQvwgpOwUvvUdyLlOZCW22oGAH4G7P/7mRIstfHfLTTQHQ6iLzOL11/7FxR3LyM+No96tICdmhJ0iiWMhaII1NrRHmnHns59mIw9ges3dnDlehYbuTKqtRIa0U3UOzawtJBEtRzxGAEat86gIuFhgGYBkvsZhPZwA6HOBOodw4hs30WgXkE5/ghC5SzqhQ2U+QmHqkXq857hAQMEVVhXA+vRcdzsOI6tnTY0tguIVApINtaxL5pCb4iehOKe1t3yMf5A0GWwdAkYwZDYgURer6GDMQQbI4yY1yR65cA2opIRZEhh+3gN/eKaFKkAlbJzjZ8yQn5skk/Mns/aSRCov27FCHrW2um3nlPZBxuc2jKvjKJjLrkd73t5H6mbPIbA497VrjMBCj1OT8ulKjskQbUBhcrVagMQk7kr3MMS+Oj19Ou/3zi88+LKjXutTy1I50DiYafc4WucquCqSE6x2WCdWuDsHqcrdm09Whpv5fVmefXXaCrG1V8u5ZzpUbsHLp/kDx+GVd7Vs6/1SDz31m5eIXM+xeC13MtJdLOAncxtMadNGcJOYK+7/mp0amwtYg4tMOzwgS6jZB1iDFA0QFwfGJ2YQZM0ollesltk2xoIhyMIhsKoVcrMJJtSJErc2X5zjx2vBf1HbBaJALVBdk7ZR6r6oQ7vHOPm1H2lDzl5kt6z2Lh7SIM1+j21Re0eOjDBcYgfzVzj6hTaxtD9NYYg/KFiJ5tfzbrVCfnhB15QhQsF/AjT2JiEkkz0wZ+HTP8E2KTv1DO0AzxGTS7Ye7yVjEtZCofbOGN4p1xmJvPA5H7+W4HnBoPk6QuX8Huf+x1c+uAKlldW8ejBKdV/zscIs6eLXOv7947hJ+emm2o383rU68wUjg4PozMMpFZS+OIX/gBvfOdNVR4o0s5sL+Enwm9DgwPshucYQan87alW6dHSsLkbyS9ZxLuR/BXEx/MpCbUSQvvFz9KjZ6N8zEDt4xmXalUzdOXyDiq1LeSrs1jauojxyCR+fjmNt358BZntZYQG7yE4sIZgG2VpBRCsBRAJhdHREUG02oHxrkGMJfZgt9iDubkK3p9JI7tVRr0RxGYN9EhqjwHR9/awSkIRyk2hN7qcB1Von2rekwuLMpQVuFOBzS5jp8fHjCBnDWupo6SRBkrhLuTCCX5uZaReRDcKaAtUnGfZuXOUMnUEvUBQo1cXtPjHCLrkkDfOxygK7a6xGBEbCNoMiIcJEq5hPVd0vWZZJLsgP5fz6rI/XiPjMY4tGBs/Nud+BlvKgP7b6AznD23o5HjsayXglCDQBZ3q160A033nVHbIOVsQgNEg2R5zK6Dqzqtg/Hw4XrWerpvYrz3PeFushZQLf1vnzdA286Mm111uCfgYjLh7wgaD3rUjveheq8ZkHSB80t985dWnrqifyrWNdzPYlsMynfPIhldGxBNBnJ9KO6TX6mFjBB0p9CYVWYyglnc7RlDpCXUwa5ZXs1lcUOiXwKUgibu8zsO8NBHArXjAoSwfI1gzWcrFk0xDtAsBNXmtAoJGHt2NrIr3+ySCsSxKhaMPHrId6SYXukKPjwGqBJc+McHWLQz7Z+sK7iNNDLEzIklM992WCXvPWnibbyszmmU/HooNd+aM2kj09uLXX3geiysrnBQzkEzg9r1FLC4v48TRo1jPZNiVPjI0xECQYveI2ctkshwnWSqV3cooAH56bhq5fN7YULMfHWKK4i73jQxhM73OcZ+lnRJ6kkncvLdiwD4zgrqgtMwa1sa4+TTrKmhTNceJEZSMoL1gv3r/y5gBinEgij6HN9/8Fm5n30bvYzMohzKcwj8WPoih6H5s3xvA/5y9jYWVDYS68oiOraJzpIhAWGUkxYJRjMR7EYnUkSkXEA/14FTvUVRzXbhwNYufXdvEarENdUo9FhuWZEFuoJYKoQXI9hq61jUHDRAc7Eeip5v7LMwBs8ZUnFpFadFplOCkYn+MYQsCq+kNZDdzD6wjqJWpYlW0IdT6VbQpCxHrrD9H2ct9YgNMGftj7yeFU5pPuC5jo/ebN/5fsnTmWuELvR9QMmtoF4b1AV624my15sYeWYyHWY/7GRAHrHC/dPyVJXdSDvleMmZQHCK0QVAMhI/7SLoSBVhptTsNMHFYEo/SN4DdazgfZqc/aF7dedMza2Uz2zFq3h9okVYAxNcYi/IiPmyha1jFzrPaMmvygLVydlRLAGHWTC2siMfzxlZKubX1krNLnAQg7wG2JcDmxW1mPbVnypV1CYhlyRgHmDsMXxMQbGLndTt6RvTedjKZpZbTTK9ZSTNC42xW86GZK/W33hu8VI6+VqNU6610k3eezXvzPTdqeqOfUKHnXz6xQgEuR8NZIR/mST7inKL1kgT82gligzG/w5O2DVIHuLLqs9+D/qlo9gGz6V40LocRbHWt1MGyD/Jw04yf1DpQ/V3yetKLYgXLTvFncv0SO0nEmvbGUhvEaJLrWnsh6HtKHCHWlFg/m6E0wN4p90OxkGNDA2wt6w1gJZ0xmcPUXyoyTXGHnDVsl4/RkiArgMvTL0kAC1yD6gi24Rtf/3OuVSMn9WGU4q+uefAMkDjXA0VkGu9hbeUa3vzGDGbn55E4sobRE0W0te+iVKghXk3iheEzKG9G8b0f3cL7VzOoNqoIdm0ieWgHvfuraIsG0E8xmcE6SvUKCtU6DnSO4VTiMOJtnZi7s4PXfrCFTM59Rq+9UezNIRWzq4xk8HTzY3L8gKFup1Gv4dFnP4Pxxz6JUFvUoCD9YO0HzVggHMLNiz/EwtVpVMsUU6JqS2q9yqDWuGL1x44jxmF47FOjlyF01J/TjlZBWjG6CkAzAm6P5bgdW+QdjgE5ZBdVn1XXW7hEzOnby97IdbDXRBkH9+W3nn6K+UGnXxcEq9Y9gLVV5rFFJTgjNqO1+6GVrmd8rQooGyulgaHrnjLttmD5NMDWs6Se1WlEyOsbcXShXHd5HrINgu67PRb9Xsalub91GUHTJzHHOnNYtm3a88v21aDdAGsXhrv73ZIpm/ZRN3NktDn8wOgFS+BaGn3JJLbosztHFvcugZflijbyLR7T5TlMiAQQda123TbHrnq8YvowoMvSGFCtwxt0NrG9H7QceYtIy/3iaCOzSY3kmjqCDrgTTwLR4ULSd8fgybNu7u9ML+TjE52wIz3PRubFk0Bs3ahrCxq3sMUIar2oMIObqOQrqz5sst8+MbLlwxwa+dWPYvYw3ULxtfA6SEbwfnqw1YFb3qEZSNrsovAAyYWyDqoaBBsZcfaHqtYhyse08DhIL2hIPraOXOeijuD/AjvuRJsfASNdAAAAAElFTkSuQmCC"/>
        <xdr:cNvSpPr>
          <a:spLocks noChangeAspect="1" noChangeArrowheads="1"/>
        </xdr:cNvSpPr>
      </xdr:nvSpPr>
      <xdr:spPr bwMode="auto">
        <a:xfrm>
          <a:off x="762000" y="4762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25</xdr:row>
      <xdr:rowOff>0</xdr:rowOff>
    </xdr:from>
    <xdr:to>
      <xdr:col>1</xdr:col>
      <xdr:colOff>304800</xdr:colOff>
      <xdr:row>26</xdr:row>
      <xdr:rowOff>114300</xdr:rowOff>
    </xdr:to>
    <xdr:sp macro="" textlink="">
      <xdr:nvSpPr>
        <xdr:cNvPr id="7170" name="AutoShape 2" descr="data:image/png;base64,iVBORw0KGgoAAAANSUhEUgAAAoIAAAFqCAYAAACODztnAAAAAXNSR0IArs4c6QAAIABJREFUeF7svQmQZdlZJvbd/d63b5kv96zK2pfeqtXqRUjdrX1vkEDADAGzMjgcEziMjcE4ggl7DIbx2BjsAQ8zBoNnBsQMgRAaSSAktbrV6u7q6urqrn3Jyj1f5tv3d3fHf26+rKyqzMqsJZeqOqejOl/mu/cs39m+8///+X/hxIkTPnjaFgQEQYDvc/i3BfyHvFDXdRGPx9Hb2wtd1x9yNG6/+ZZlIZ/Po1KpsJdpLvPEEeAIcATuRwSEtYigLMvXtcdxnJvaRySGL4B33u1r4SfKMnyI8F0X8N07L+ABf3M1/Gg/FgQfvk8k+wEH4C6aR0Smr6+PEUFRFK/lRJ8lEfA8wPXuooQH/9VCoYBcLscaShgKECALIsSlAx6NPw8+XHAcH/zRsPUtXGv/4AKGre+L+73EVYkgDSRa4GizoKQoCvr7+6+TXtEzi4uLSCQS7PtuonMx20doEbzLjViUJFB+JL140BJtHKVSCZqmwTCMoHm0mQgCGuPjkMQmjP4h+HKU5A3LzRdFiREdjzbpFRLFgJATAVoHKYG2K1wviWR/u/ldQRTgdzvxhmeoPPrneR77ScV7G+zw7uGhKw0V2Cbqs/c3uojRmKjX64hEIugeWqgOjiOi3lCh6zYMPRg3y5gIwhLp8eF73vpYrQFlUEcG/w1zQoQkifB9j+Fyq764qZ2EoQ/4jMh2Kx30+0alxhvFjvIzTZPN6Ww2e40IiiL8ch0o1yGmYhASYXjUiKUxRfnT+KM/eK7b/fO1ub/BMcj6n/LstnNpLHXHFAFH5XY3upXtD/5GxJUyCOpGnxj52sj4v4cLCa1/tE7SXJZFCU3PwpRZRsVtQVJkqLKKPjGMXiF8DaMlwuh7q+C31Krrqtid+iv7YKn9rG9uMT4CnAkVJrJcIqs0z1Yfm7daQxjRpfnePfx73vLn5flM+W4QXxIstFotqKrK1r9uH4tL45+WkpvmD31HK8W6i9z1laDxIorBWnW7726wOVv+GO3NzWYTqVTqujYRrp1Oh62LPD04CEjEhQSBcaHbGcMr91qawzQHVks3EUHaVN955x38+q//OtrtNnuHJusv/dIv4cknn1wmZZTp9PQ0enp62PeMxwhA0/bx3oKL/qiIkZi4ymYBCKIMaWkvCBoVEBHWyKVaShIwce48SraIR47sh8xEPXTaXlogln4u/07vr9HI7RwOXaJEHUmTtLvZEX60kdAiGAqFQGTI73TQ/PrXMfe1r6H3QA2jLx5B8/A/hmP0d3kiLp1+F7YcxfDwAFzPQSwShSqLaDZq6Aga4oYG+AE5Y4TEJ2JOhJo2BAGO1UKrDUSiBvFO9pxZr8OCiFAkxPAlNuLRQlNvQY2GoaoynE4NbV9DxNBIVol2u4VyrY5UPIZmuwGrLSCRTsDQ6FAQkNKAKNLPgMyItIH5DnIL8xDUMJKxGCR4WJiZhgkVvb1p9qwoEaGiOl8jmivxI+xs20a5XGbqze74cxwP8zngzAUDqZSARLSDkWEfhk71oTa1cOXKOHwlhpGRQYQMdZkUL+2Z19WdjSfa+NjmHSTPtdGsm6CzT8cXYeg6dEUCbez5+UlcGp9BND2IvWMjMHSFvUf/ljdtNk98NKstkORXD2lsw7PaZVi+zMZ5tWEiHDLgmR10PAfRaBSGprN6sPpcZ1IQzB9G7toteBChqsqypJ7mFGHH6r5E2ukzbRZEBEkqyCSCNP6KNXjfeBPmmWkUlQi0jz2O1FO7IatEAkR0mjVcOHseajiJPfv3wFBJaxAcIGjcdNpNtBwgZISgySukjIytsCdZHWr1GquT5fmQJQmaKKFWa6JayWN6ZgpKJIHhoX5ENB22DRihYEy7jo9oNAKrUYHlCXBVDYYmQxd95GtNiIqOnngEEiOFwZrSJUruHUo3qb5dEkRYducv/VxYWMD8/DxkSUbLNfFK/iz+PPcWpuwyItkMMr1ZvKQcxKeVvUFN2BiZQ6XZQf/wKBLRMJujbA5aJjqmxcaTKktwGRMCrJbJDgc6zVfPR7VSxMTcAiTNwEg2BcMIQZG1pdlNQlyPjTfHMWE6HnQ9DEUCWo0aZian4YkaxvbtgSoFpC7giAIcm8p3obLyqe+COUzJsdqYnZtHuWEim46gVq3BSPRhIB1FrVZBsVSHoeroHeiDLF1P1LpjjjDs4keficg0Gg12EA6HCQcfrg8sNjzk2z7bO5LGSqm+D9u0YXU8ROIhiCIdFqjuNDaDuUkHV3aIIJLaPZT6LiqlPOYWyujpG0VfJiBIy3PoBpU+O/f4tNlu564RlE2YdA9DNF9ozevOZZq/1WqVzd/uM4Qr/e3q1as4duwYw3utjX/7W8drsFEEqB8vXLjAzFCOHDnChG8bIYM0xrumK+l0GlNTU+zg3x1DK8u/iQiSdO+v//qvcfr0afbC0NAQ2zSo8E996lO3JIKU8d+M20yjVDN9vLBLQV9YWFaMCJ6FUye+CTX+OGTZAzwbsXgCrttE25Ew0D8IQ5HY6V6QLLz5l6+jIrfR/8j7MBTT4bRqaFo+dF2A2XFgaCo6tgdFoomroCdDRGLn2OrQxKzVanjvvffYgkeT8pFHHmE2WV2J6jIRlGV4Fy+h/Yd/DPmHP49o/S1o02+g9fH/Dm7vviWhoIuLZ86gbQmgtVqLJEEHv1rLRioWguWKMJs1hqlt2VD1CKIhFYsLc3AkDREFMG3akESYThtGOAzXsyCYRAI1lEtlaEYUhg40qhY6pQ4Gjw7DblUxN34ZTmIYCR1IxjIQ/CbePnEau/cOY2Iuj2R6AD0p2rhtyL4LT5DQarURicZgmy5CYRm1eh0QZCxMz2Gu3cbjh48g7jfRsGWEdRW2B6iaglDIgKppjMAS2bt8+TIbd0SY9+7dy36uJIK6pqLd8fDdVx3M5VwYuoOR4Thkxcfe3R5SiUCS1SzkMFcoo1FvIZSMIRKKALYLKDLbeEOaCLtjQRB9tCwbtXYHHcdHXywCPRyB47YhCRJkV0GtVICnKtA1BTbZ22V6EZMtnJ4tQFc0RElKJPtotk2YLpBIxCDaLiRZgm1Z8F0JsuijbZlIZHogmtOoehGEZQHvXpxFJpWEXStDTcaRTcdgdVwQ0aW50bGJ3BLJFKHIEpPOSYoE1+1AklWEI3GoisLm7+zsLCMsJD0gNfDIyAgbi3TIW0kEaRO183Vc/Ksz+P7fzuPKVAcf+ZmjeP4nD0IzZDZeq+UicpMTWCxaiCZiyPQl4bg+I32m60ESfWiajE7Hgk+d6ZM034HvCZA0GZKqIh6NI1eYhabqqNoeQrqOAUPE6QsTpFhFRBUhRsIoFivwHRsN00IsFIHs2VBDBg4e2o+pyQkUSi309fdAk2zUqyVU/BDikTDkTgeiGoGuiIxo0tEybBhIp5KQ2Cnn9tLk5CQ78JIElRbTQ4cOLdtUdomgpqg4X5nG12eOoyO6qLQaOFeZQ7inBz8x+ixeSjwCX/BRWlhEsdxALJOC5LdZ2xRZhWc5cEQFsagB17TgizISkTCqhSLmp/PQI2HEswnQOHc8E1O5OdRaLRiqiuFkApIahmNacHw6TCXgtqqYnp6FLWtIJNOIGgbT0uRzs6jXLfiSgexgEpqhQ/QceFYbtXoT1VobRiiO3nQcHbvD1m1d1RDSJFyenkauYmF33IAcSaK/LwWz2UBuehauDYiagZ7BPkRCCkRJhkQHC99nRJk2IDqsEeHbv38/I9Y3EkEaLDM1DyfnXXaoIKL6oVEZmrQkPBZ81IsVLExUEO3TUGsV0W7VkOg9AFV0IHgOavUOJE1BIpFGOhELCK7ZxtzEFVycW0SiN4s9u0ZhmxbarQ40RYbv0FolQBI8Nlap7rFkDwyV6n97Y+VeP037BY0xWv/oMEj7Bo0/wpX2ZNpbaGOn3wlPepbsVglv2mdonbxO4n+vK8jz2zACK03tbkeqR2P41KlTmJubY31MEuAXX3yR7X/rpa7W8eLFi2zs0Hh67LHHVuVIq0oEX375ZUb8aMOgAUUnt1dffRUf/vCH1yWC37xss5PZfMPHCyMSdifFZRUxEcHjb3wVtekeNLMyVMFGyK4gkuxFoyNibPgwInodU2UbjxwaxIm/egMNCcgrKkaGErCLV5HP2TAiMYz0JTGfm8b49Ax27R/BnqG92DWyZ/l0uB5IW/U9bcbf+c53GH5f/OIXsW/fPrYQ3iQRlCUIl3Pwv/UG8Pc/C+WN/wj55LdhfuEX4A3sZdUVRRff/fo3oaX7UR+/gGnIyESSsBQBo2kRCy0DEcGE7tm4PD6L8Mg+PPfoflw5/y6cugA1oUGSFeRzbYTiEtx6HVo2hXBdhhIVsTBbgR8W0GktYC7XwuNjR7H/qX2YvXoJzVoRCxUP85OTeOK5D+PAvl6cOvE2ZMFBO9yDRrmJpO4hlo7C7xTQaoUgah4sV8Hc9Bz6kjFomRBaecBzOijBwmNHHkHcrsGN9iAeUtCotKDoCsKR0DIRpMH77W9/m02Gz33uc9izZw8jONcRQV1Fo+Hh+EkRxbKP3EITPnoB38SLH7RxYK8IRZXQys/i7TMXoIQj8B0P9UoFl6fmkO7vAywHeqeGUqODvtEsNF1F1dfZ5uvNX0TBMRALJbBvrA+1GQue2IYWc1DJBxLUwd1j2DMSxaVSBTNnzmF+Zh7ZkR6IvswktUSSpy6OQwlFkAqloDgGoNqQ5CbiI/uRMuqw5TiiqoR3phdQXiwjqyuA5kJot6FFemB2bHieAx82FNHFQqkDRYthIBNl0lxZkxAORRElIqiqbIwRTl/72teYCvOjH/0ow4/STUSQVPuujx+8uog3f1BAJqngAy9kMbo3xtRqbFHJz+HED47D8WWUZieQFzUoagiDIQfjuTKSmTjicQMT4zPQpSiGR3chFJIg2S0UWy20EcL7n6CFyISqqCi2LWiSDK+Yw2tvvYee7CD27xqE1Snh9LmLqKlpZDIRRGUXjqthtH8Iw0kFbx5/GzNVB+keBRG1g3AohaIXhdiehdppoo0YxicX4MgRpCIhjA704+nnnkbEUDd0ku6uDbQI02b7la98hW2uP/zDP4yjR48uS1ZXEsEzpUm8vPguhrKDmCsv4j++/bcwwhH89NGP4ceGn2O2grPzObRIEpvNYGFuGnNX50CqEd9Q0W7KCMsmypUFmHIK7z92CI3FeZRyVVSbTeRME0cPH8FAbwQXxieh6DrCQh2T49NwfA+DmRjEyAiGBgfg1itYyC+iXG5gMVfB7sOHcWDfEGauXEKl40GJGMx+x5NE2NUcavNz8NQU+rL9cMwWOu0KCtUGiOAOjezGoYMHMTM3henFBvb3RBEb3oNMREO9VkJuagaCKcFVNCQGkoxY0kE0pBtMHU0HOZq/RFBeeuklDAwMLBOXlRJBkt5O1zycmHeXZLkCPjYmIaQEGiAyh6nlyzj31kVMVcfR9toY7c+g3NZQL09jV08S7U4WfkRCZqQfB7MZzC3mkUqkYJbmcWlyBpIRgptKwyMCO5NDNqIhluqFb1q4fOUcXEPEsaNPYHj3EUTVVVTTW7VpLJXDDl/VKr75zW8ykvfTP/3TbF+mNXE1Ikikm7RMdHChcUrEmw5719kAb3EbeHFgJhBvvfXWMhSPPvooI3Qblda+8soreP755/GNb3yD9f9zzz3HtIsbSdT3x48fx7vvvsv2TzoYrGZqtyoR/O53v8tUlqR2IyJYLBZZZusRQTrJ1U0fp/MuqiYQVUU8PRiocynRqWty4hxyV4H04T7IogehMYlCxULN1PDI0UcR1wRYrodQWMGZ772FgikglTEwUVjAQG8UdpP0UC6TQtTqJuxWB9m9I9g7NARdi2zYRmUjIN7tM9QJZMdGJIZINXUAMXL6fBMRlESIJRvaG5fhRTpwzn0VSuUKrJ/8FXiD+5aq4mLiyhSy/T248PZxFEQVMUXGzGIFe4eT8EO9yCYjqM9O4OpCEbGBYewb7MN7J49DjWQwkO1DWJeRyzWQ7onBbRWQq9WhWSFE4xKunB5HdKAPtt2E2Taxe2AMgwcGMD95GblcGaIRQatewe5Dj6InGUZlcQ7VahtKIoZmw4Tg1GC5YOojWVRxdWIGkVQKnXwN4aiKcrsFLZpFTzwK22pADyeRjsqYm5iCLRjoH8wiFNID1bAoMYxItE0nGsKO7F6IyNwoEdQ0FZbt47U3LLx9qgTbltDTM4pI1MbTx2wMDQjMds+sllBstBGLR9BsOmjXy5iamUUskYBda0MUTNRtAb0DGaQTEZRbPjrNBhq5aZgK2SI6SKXS0No6qq0SBF1AzOhBVNehqDoSaRm5dhuV+VkUC3VksiSNCcGTdAhOGRNXZiCFE+hP9UHzJNSbeZQadQzs2YeEUkDDjyIWjqFQraFebyGmKPAVh0l4Gi0JejiOmCFhfqHA7HIteEyVLAsSa0MiGYGmqpAlIvwSI8x0kiQSSJsuSQRHR0dXlQiy+SkJuHKpjndOlHDoaBwHDyeWVb+0KTXrVZSLVYhwMXH5DBYcCZqsIGS2sNhyEYtr0KIG6nUTESWBXSODaNbzKObLkA0NpqhjbHQEjl2Brhlo1OqYmc0hHEpjIBNiqknHFSBoDqIRA9VKEw3Lgi5JkH0R2b4+pl617Q7TCBSK8whFZaRSPSg0fXhWGZmwiI6r4/LleciqDkMREApHse8QHTJvnwhOTEwwEkin8Uwmg4MHD94sEZRVjNfn8bWJ13GlNItStYK5xXlGdn/m/Z/Fjx/+CJOudZpVjF+9iobpQ9eAZqPOpLqkwhVDKWQ0H6X8IhDJ4MCeIZQWZlHMN9jhzYaLoeFhJOJhVNs2M8GoLYxjanoBhq5heDAJJdILRdHRLhUwM1dgZgKO56J3aBj9vWm06zUIEknsfLQqZUzkcnBkAWHQYV1l2hiaF4IEmO06dFVBONWHgZF+FOdmMF9uYyCqoFxvoW/PXiQUYGF+HpFoFgpJlH0LRkhHOBxhBxFSPRM5Iakq/U7zlvBbSzXs+ECu7mG87MHxBYzERexPkQo7IILNagNXz00hX5+DEdZghA3k8i2EZBuD2QRUfTdc2YEQkjGcTMGyHYiCh9L8DK5MLUDTo3C9KlqeAE3RobKLPDIc00TLrEJPhnB0z1HEYmmIpB6+2w3gLt8nokDEjtSCsVhsGb/VJIKBoCBYLy9duoRnnnmGEY0H0b7+LmHd8tepH7pmdtR3xK1WU8+uVjFad3/wgx8wAkhj4emnn2br90YSjQda+2kPoAMYrWNPPPHExlTD9DJNXmKwVGmqAA2mAwcOXHdhhJ6jjGlz6dpoUeWYjReziQJqlo+wIiwTweB7kUz9rl1CoPPf0kUEzw+MmLv2Wt2LEcHfAtuT4LtrNmiUJxn+ByYh2z11b+6eroEydTzh2LU3op90yqPFkdkIUvskEcb0PIQ//DLq9QvQPvwMvOc+Cz9MG3KQAoNPn5ElUhPOXD2PuXwTe/buRzIeDmyFusb3ABrNJsq1CrI9WWaPdQ3DoLOYDZsgoN2oorLooGcwDlkLbozTs8s2UktWhuyCypKxOUl+u5ZEK5VuzDx9qc+6Y+J6NcvSTQHKf2nMdLvuRtuH7qmJ2k2nIPrZlQjSZZtAch3YqNKz756xMTkdxq5RFaPDHUTDZOMVYMdqu2RbGlgQkKRryaZpyTZy6cpNgFO38kvjM8AksHULDPGDfLvt7Y7dYDx3Ly9cG5NUd4YD2f4IK27c+wLa1Wk0XA2RSBKGSjZ93Ysiwcfl+yPdsm8Yal3cApyvldnFLLDXDOzdKN1kI7hEBM+frTIV9K6xKJPmXd9vApu7y/O4WwdBhGvWcOnqVajhDEYHByDThSaf9e4KVUQwnuYXc4wkZVKZ5XndvTvSzXIZy8DadImQXmtXYAJy7TJN1yKkm8+yicjSZQk2Zm+enuv+ZaVd4Ep7wettBCW4go8TU+fw5R98HedmrkASRMSMCH782U/ih499JLDHWzEvGYY+XXiqouMKiMWSoG4PxlVwWSbArjt2l+bjkvVj9680ftnYD4zblh8OZua1C02MTF1n+dddd5cRv4bP0qWMYLyTnRrZMZJB8Yqh5ZPNnsXsGqWQgRDzdHDz5ZUuEVm5/tEYJFU7HU5IZdW1EVyebgAzp7DdYP9Y7jfaW5hN4DU7xG4/d9vfrSKbD0tYdtfDa6tAt6bXur87nwM78zsZKesOpdt+oLv+Ut260v3uxcwbbQS7mdPfSQrblbzedqH8hU1BYKXJ2kbs+1ZWgsg9cTKSInZtQjdSSSqTxgP9pHlG2g2aa6uZz615a5gYbFeXTZOYyMrKBnQXwmQyed2t4ZUVpDVqgxdJN9Ku+/aZayT22gLW1d9fd2uYliAiVx0zcN9BzH/5huTqzbctk20NK8n4jU92jYnXA7C7dq733FZ/fyN+zPbHcZi0lQZ2d3FkN5d9ItwCJJFI9wZuUW91Y9YsL9icuhv4va7Wys2zK1G47rLIUoFEAimRdHC1BWOtehFZcNyAaMpEeG/RgI2Ox3uNwb3MbyURpPWRJNhEfDu2Cct1lg8RmqwyqekDmZYOkss3k9do5Grr31q3hrtZ3HBZ+oGEb6ONWg2/ro0l2a3eLrHYaLn8uZ2BQNeULLgEdXuuqLprOLuseatbw8ePH191zb5xE1htsK28kbgzILu/arHmhrgs3tjAyXQN1y/3FxJ3VttrrmuuvwRw7QbwneX7oL/FbhibJpMaLN8aftAbfY/b1yWCdBmnK6WmIpgseGk4BsLfDczhe1y3+yW7Lja3c+C4X9q22fXs3ijm9n+bjfTDkb9w9uxZny9WD0dn81ZyBAgBItB0i41s3ri/sTsfE2QETvbTRKr5hnznOPI3OQIcge1DgJlOdDqd+/bI2j0V3a64dPsg5yVzBHYOAvwAePd9waVZd48hz4EjsJ0IdFWv21mH7S5baLfbO5IIrrRpWgukrmSDpBt8Qd7uocTL5whwBDgCHAGOwP2DAB2GyV61e6luJ9X82oW34JbXZh7c1yWCZAi9laF5uje8SN1CZdNFgLWuwFPnrXcVe+VNyZ3UybwuHAGOAEeAI8AR4AhsLwLEL+hy7EqnzzfWqHtz+3bc8XRdxNDFHnqffr8dMmd2Omi1GoykGqEQiyIkSXTx7N7L7m5JBAkY8qNFN1vJEeGdqGCJ0N2O3xu67nzu3Dnm+4a8qdOtULoZtWvXrpvKX48IUl7j4+PMDmpwcHDDvnu2d1jy0jkCHAGOAEeAI8ARuBGBrgSv636IQtzeyicfcRbyLkGuiogDrJbWI4JE4mZmZphPvqeeemrDPKhQKDC3L/STOND73/9+JtjaCBmsV8soFguMB5EtMnl4SKczSPeQr9DAXdq9TGsSQQKXQtuQM8sPfOADjIwRqBv1aN0Va1JoK0rkfmYj6fXXX2fMnBwfkkftv/iLv8BP/dRPMRBvJKK3IoL0HTlipJ80CChGHznTvXHQNJo15gw5k0mj1WxAkQSYjo9whGKWkveWIMA9RV0g331wLRTKdea4t93pIJVOMf98S4GQlpu48kYw8XenWUIun0eybwS6qsNuNdBquogmQhBlCgcW+OdjwdGXYreSKw8Ke1RvNpGIx1CbmEFNVqBHFWRiSYiizKK4eBQaSaRYTEH8zcBXoQfboViuInPrQT+DOpLz2MDNh282UGy4iMdCDHPm7scLYnZ26iW0PR2RkAaVxdL14DO3LRYqlTri8RjzBRe4bFnyXch8tgW3Jrt+vFicXRZv2EO1XIGkRVh4NKoP5cnGybJfMHL3IsAyO0wWrqiESxD3NPDrF+QfFOAxB8dzsznEeweQSkQhk+udFT7GyCs/vReNhCEpFJJNWI5IQocMy7Tg+i6ikWjggsZ3kC9WETLCLA7xwvwcZBar1cdibgFqKMqeIVzDmoiG6SIWi8NtVdByRXZwaZYKUKJJqCKYE2KKjUv+mxQ9BFlwUSqVIcgakhENbRbdToPotuHLOkSGo41KvYmOBQwODCAZi+y4aDkbmcf8GY4AR4AjcK8RIFJ0/vx55vGAYipTCNzh4eFVi6G1n9Zg4jHEHSi8Jq3RN17suhURpDxIWvj973+fkbLPf/7zzHfteqZo9B5FhCGiSiSOnEGTz2Uio7cigpQvSQIXc3OYm5/DibdOsD2L2vvYY48i3dODVLp3XVhpP+9yEGp71/fuWi+uSgRpUzx79iwLTUWhTQi8rjPksbGxdSVrRL66IlRqGAFJP8k7+q0SddrXv/51BjZVnN4jAEn9S4DeCOCtiCDd5qN3CXgCgiSbRAa7Pue69SgU5nDh7Dh6sllUKgWoiox6rYXB0SHUmyai4QgLo2ZZHqKJJGQJLC5nPKZj8txVJPrSqNebUPwOvGgavlmH6EpoeibCoTDaLReJRBxxw8XM5ARUPYlcpQGpkcdcQcPjj/RhvtrCYK+K8xN5KBRVQ43j6L5RXHj3XUSHxqAbPupzFTSn5qHvG0Ms7mAx30DbcnF4bAgzkzmEkxl0qnOI9u/FwdF+TF16D7m6j6hCDnzz6B/dh1p5gcXZNV0XRx99HFGJPOsLsNotiIoGuB20TA/9Q0OoLC5A1TW02h3oioyW6SCWSkP1mihVTbiuBVFWkY5HUShXEIlFYbeaaLdNJNJpNGpViCrFMrUhyjri8SgqpRIs24Zj20ikeyF4bTRaDhSK8ylTCDcZlVINgqojFlIYMXcEGZJrAmoYXqfFAtOHI2F02i3EEknUSwX4ig7HMiGqGmRGcgMnxBSBIx4LswgJnqBA8izYooFOo4pYWMFiqY5ILI6+TJIRfk0VMZMrI53KIB5WcOHcBUiaBlUGfDUMs9lBWJfQ6lgslBaF1cqkM5C9JnLFJlKpDJxWCfWWDdNyEY5GILodtG2fxeZt11psLPi+jfLCPJq+hnA4hFphEVokDIXOGb6IdE8WittERzDYASxCoeZ44ghwBDhoGmsVAAAgAElEQVQCDzECtN8TGSPhEjlI7qpcieDR7ysTPUsBL4gDUDQq+p6EWiSQonjXN8b+vVE13BUoEAE8ffo0XnjhBaZZ/PKXv8y4CAmnbpWIcxCXoVB/Z86cYcIA+huRVorQdqtYwdVKCYX8IhZyObz11glWDHl4OHbsGKKxGHr7Bpjf4LUIJdWdyDLxJhKC0buEBb2/lnp6VSJID5Mo9Pd///eZJI6YbJdVUsi5W+nSqdLUyJWSQ+o4Eo0SkLdi0iTuJfC+8IUvsEZSYwlEEq1SfL3bkQjSO13P9dT5BASFN7qx7osLs8gXGhCsNlqKjNF4CKWWDUlw0RbikOs5IBKC1bExNDyKTi0PIdQDq7qAkO7i+ycoRF4F2biKWCqOuas5tB0bhx4Zw8TFWTQbbRw8dhRHh9OYmLqKRtvFyfPn8fi+/Qh5fZBDBbz67hmM9scg9e2BVZOQIOKg27h05U3UEo+iL6tBXBRxIKZgKmSgY11B1R9Fr1aFk3sXl0tJxJN9SGg+Er278NieCF6+mMeTB0Zw7vWTODCWxPdmLAiujUzDRiTjQEkOMIJvKCKapoRUXEepWEQyqqJUd6DqOsxmBcVqm8VolRSVSb9sCvklOjBFDZ7rwms3USYply5Biw3AsMuoewp64hH4noNKrQ3NCCGqi4ARRSmXRzoio+ErsDsNLBYqyKZi8EUNEU1EIb+AuhBD1jBRbDgQKHyaoSCRSaPRERDx62iJOqxWG6l4DHIoDLPVgEBRLHwHswtVDPTG4Io6i3qAdoFJPQVRRlSTkBzag9rcJQh6FIKkQpME2BRbtdJE3+AgbNtn491tFDCTy6PZcRANaUj1D6PTbDJJoGla0CIxdOp1QJIRCWsoVxtIJeMUSBmF3CIskoIqKuqVKqIhBZ6iwrYk7Nk1DPht5KammeTQtttoNS3A60CLEiFVke3JQPOaqDkUPi2DqMGJ4EO8//GmcwQ4Akvx0YkPdAVAFO2MPhPJu3FfJ/5A+z/FXSaieOXKFUboKADGiy++yEhSN91KIkjq4DfffBMf+9jHGHc5efIkI5MUKvZWiconjSQRVyKOJFijRCT0U5/6FCOxa6VKuYhSscB4FEkzG/UGdu3exfJRVBV9fYNQNW1NIkgST4oMR2Z1FJWEpIlEgomA3hYRpApSZhQonBpDJKwbrHgjdoIr1XNEAimvlcCvBQCBRwHKaSM+fPgw0+2TqpjA27t3720RQao7DQKSqHRjrpK6+UaJYLVaZrFRBacDU/Ah+YBtmrCtJuYqDvrSSYRUD0WmDk2g3naxbziN+WIbu0ayeOu116DqCsRwLyJ+GXVLRrXTxPBAPwrzixAFB2q6F858CdG0hCsX5jBbbeDpJw6gUbdRyeUwW2vg0UeGEBraD9WUINbqaOQm8d7kBUT2PIXBPgNGU0ev5mNBlWHbOTjaLkTkCuR2GcdPTmBwzyE41SnYdgZ9/Qk0yjl4kRhks4VKtYzk0H7oYR2ZtgwtUUPRBBQtjsFsEnNTsxA1A67ZgO0LcHwJ/X1ZCE4L87kCjEgMttmG3W4j0TeEMDqYXMhD0aMwRA8U6i2SzsB3XFTyi+gdGoJjdSDpIUg2SccsmL6IfXt2YeLSJRYDNJ3tQa1cRK3tIhMzYLkCVNFBvdWGJUXRF1PRrNchayFEwgaiqTSK8/NsAkXiUdRKVUSiEaiRGAzZRz6/CE9UIQkSsr0JVMtlLBRqSCYiaDeaEBSNEbpIKotWtYBOu4FKw2J2F9leUu/LkCQfkxPTMG2Xqah7ezNwOk20LQutZgdaKAzBs+F6ZOqgo9XqwDBUWB2KJiEwKXGj1oRCsSThot2xoOkarE4HohpipLNFphKSilhIghpNoZZfgGKE0G62EEkkYcge8sUSFotV9GYHMDo0AF3jRJDvhBwBjsDDiwBxA+IDtK8TISKNX9cP6lrCJSJSdEeA9gwiQrT3k80eaRyJHK1HBLsRrL761a8ySR6VR5I2EmiRudx6iUyTyLSNhGnEg0jqSPcWPvOZz6xJBAMNagu5uRlMT00z9TcJyKjNJNkcGBhEqqd3XdV0EM40MNnqXpi9FXe75WURyowka13R5EZI4I3gUGfcSL7WArAbNPudd95hBpL0O9kAEClcLd1KNUyAU6d3w6pQHUhXf6ON4LJ4dSkmabecRnkBTT+CTCIEaSkereCZqHYAHTYcWUNY1+B77lIw2KXoskGYXRYHeDnvwJCORYvzXI/F15WWYr524ySzkF5MpxnEGqWQXSxyhiix9wQ/CD7mdYPOdsM7UeB0l55jAZyvxXZl8WwFCCwvKpsCmVI+QQB322qh7SqI6IGdX5CCMGdEVmTVYLaBVJfuRKO/S7IMp11H25cRj0ahyEs3oXwXudlZVBo2RnYNIWRo18Kl+TbqTRuhkIaFXB7JZAKGoS/j040fTfXyPBszMzmEo3HEY5El+8trsaaX4rAtD/JuvOSVYvLuQWTZTnNF7LyVh5Tu992b6oTAyjEetDsIU7fS5nO9BWAj33fjGAe2lIH5ZhdnZttittGxXRi6AU3lRHAjmPJnOAIcgQcXAZLc0Z5PmkLiFSy0I7PPXz3R8xT5h4gUSfZImkdk7qWXXmLSsvWIYHc/IGEYlUM8JB6PB/vytU1zzfKJe1C57733HlMNUyLTuieffHKduxYCrly5iG9/61uB4GCJT+zeswcf+/gnoRvGhi6c3M5IWNd9zMrN6XYy7j67EX+AK/Ol56kDCTjq8JUByW8sf71bwzdu6hvpvGVKxILUU7Dv68OXBfv2Esm6E0B2zDvBxYzVxvNapKf79+7FESK7y3gx8tKBKClMTH9jvitPJyuJ141wsJi1jssm3sMereFek88dM/R4RTgCHAGOwBYg0OUA9LNrKkZmaiu5wHq3hun7rup5Izd+b2wWlduNPkT3JG5FXoN3BViWiSuXL+HKpUuBRDDbi4OHjjDN7J3UYT2o1yWC62Wwmd+vRyKpc0nSt1GJ42bWlefNEeAIcAQ4AhwBjsDORGCtgzVJF+nfZgoe7kSgRmIWh+zwyeuHIgeePjYpdrngkV+UnZhWCuLWqCEpMgmYO1FZ78Qm8zpxBDgCHAGOAEeAI7BVCARaP6alYjY69zjdmOVG2daN/Kf7+0bfX6MZXWJ549fCv/+jb9xl1vcYuNvJbqnmm8WSb6cq/FmOAEeAI8AR4AhwBO4vBJbVxJvAA3cMEswGHTh0dATZ/uRNkkVhIPKl+5cI7hiUeUU4AhwBjgBHgCPAEeAI7EQEfGab+Gu/9ffw0hefgWU511VSiOPznAjuxH7jdeIIcAQ4AhwBjgBHgCNwlwiQGZ0sSvitf/Nz+NLf+RBsm7ydBN4wmO1kAi9xIniXIPPXOQIcAY4AR4AjwBHgCOxEBBgRlCT81u//E/zY3/kQLl26wnwb7tu3L/DywYngTuw2XieOAEeAI8AR4AhwBDgCd4/ASiL4xZ/4IVy9Osnc0pCfZuZOhxPBuweZ58AR4AhwBDgCHAGOAEdgJyKwkgh+6e8+z2wErwu8wIngTuw2XieOAEeAI8AR4AhwBDgCd48AEUFFlvEv/tU/xIc/cZiFR+0SwVQqxSWCdw/xnedAAeEoiXeeBX+TI8AR4AhwBDgC6yIQBBDdrrQpXvq2qzH3XbldIvi//M7P4In3D6Beby7HIaawd1w1vE1dSnd2MiKgCMCiC9hBxGJQ5MQH2Z3RNsHNi+UIcAQ4Ag8lAl21oKYrkKStFzt4vg+z48C2yWUJBW7lO9xWD8QuEfz13/4ZPPnMIGq1BieCW90Jq5ZHzh0lAT8XAjoAvmX6OG0D8yzGMU1WHzYcSOy/a5PXgwcLDuSlv9MzLptc9AYRSREKJNjsrz5UyGzi0Wd6T4TA3qT36DPlwyfmjhgRvBIcAY4AR+CeIiDJIpLJCFLpGBT15hjw97SwNTKjqGiu46JWa6GYr6JjOpwKbgXwK8rgRHCLAd9IcaQS/kchAQkBMD0PhuvhqAKohoav9fbgP11ZBCQJH/nEMbz79hXMzBTguz6IBKaSMXz2R57BuyfHMTGewwsffQx9g2lyCARJljA5voBvffttfOADR2DoKl79zmlUqk2EQxo+89IzKJbqeO/kOD7w/BGUSw0cf+M8Wg2Tk8GNdBx/hiPAEeAI3CUCdGCnY3hwcPfZP0r0f1rj6VAfHN67P0k4QCZEdHS/lmhHoOM+/f36b4JnZEVCTzaBnp4YREmE7wU+41hMXQHX/U75kuRu+fvbbCORPd/3gni4JMwQgtBtXW00RbXwPB+Nehsz0wV0Ohbfc24T47t5nBPBu0Fvk94lIvgZ1cfHBBejCQOLfRl4zz+GFz9xDC+fncUv/safQpVU/N4f/Dz+1W99FS+//C5c04UND//4Zz+Fn/oHH8Xli3P4jX/2Jxjb34+PfuIYnvvQEXzjr97Ea6+cQSFfwy//6k8inY7hf/u1P8O3Xj6JIwdH8X/83n+JdtvEX/356/iRH/8g+/wrv/D/4OyZSfguV0lvUnfzbDkCHAGOwDLZ01UXg9kOdM3F3KKBUk1ltFCQRUQiIYiei7bpImTIaDRNGJEQFMFjB3eiiV0yqOg6sr1R1MtVVOrXH+ZFSUAiEcHQcAaiHGiUVE2Fqopo1DokN4Cqq4jHDVRLdVi2ByOiI2yoKBdqcMnJMLG3JafD7DORPaqnICyHKAs+A7KmIpUM8tIiUSiCjWKxudTrFMs3+EhEs1SsMzJIxJSnrUGAE8Gtwfm2SqFT3M8PRjH2kSfw1EceQ2h3P3JX5jA4u4j/fHkR//zPv49QKIx/++9+Ab/1G3+Ob798Eo7pYmQoi//1//onGL84j2c+eAj/92//Fb7yjVfwwacfwz/6uU/jf/iVP8D4xTn8/H/9RRw+MspOZ/V6C//jP/8jfO5Tz+HYk3sxOJLBwGAGb752HgcOD+Nf/tqf4eWXT8HpuPyEdlu9yB/mCHAEOAIbR4BoTyJm40sfn8LP/uRV6IaH772WwW/8wX7MVHvw1HOP4sXndmH6cg56PI5sj4aJyRzCY6PIui2ceO00/vKvzzEiGEul8OkvfByfeSaD//f3voJvvTUDeYUJkaLJGBrKIJGMwPM8SIqM/Y/uxr49afzNV94k5oZwLISjRwfxzpsXYfsS+ofS6M/G8M6bF+BCRLtpQZQlaLqEVtNiEkZDU9BqdiCqKgTfhW25CEVDMEIRPP7EAE4fP4+9Tz+O+pVLeOdcEeGIDts0YTveMrE0OzamJhdRb7RXlWRuHFH+5EYR4ERwo0ht4XMuPDy7tx9f+HsfganIKBTqeGx/P95/YADfe/sqfvl//vfQJBX/9t/9N5iaWGCT5o3XzuOxJ8bwyc89hfNnpzG6K8vE7P/9L/4b7B0bws/+08/gF3/hX0MTFfzL//PnUKk0Ua+1cOTRXfiN/+lP8PFPvQ/nTk+i3bbw1DMH8BdffhU/9lMv4OTxS/jTP/kuGuU2J4JbOAZ4URwBjsDDh8DhvU385n97EUf21+B7AvJlFb/7H0bwF28cw5deehrliSuYrITwiWfHcHp8Ci9+4giqiRBaE7Owiw38zu++guHhBKrlDr74D34MH3tUx//+m3+K756YvY4I6oaK3WN9oJ9EBGVVwaPPHMKHP3wQtitCF3wUc/MwBQ+VCrB/bx9ycwU0RQV+HTh2rB/jpyZh9GQxd+U9fOe1OXzpH34SSb+BH7wyhR/6/DEI7QZm5uoYHcvgne+Mo393EuVcDY98aB9mL0+hoScwltEwfXEc/98fvw5/6aKK63qYnS6iUKwwpTZPm48AJ4Kbj/EdleDJPo49vhf/xc9/DqO7szh3ehqvvXoGr796DjMzi9BVFR//9PuYjQeJ1U8ev4x0JsbUvheuTiOqGXjmuUN47XtnoGoKI3yvfO899PYmcODgME69M45KvYFnnzmMaqmBdE8M45fmMT2fZ/5qrLaDJ4/tY1LDd0+No9O07qgd/CWOAEeAI8AR2BgCPT1xfOCFx6CFwkyl6tkWLl6YwNRiBT/2oy8i1C7h3JyDF54ew+RCAUefGIKZjqH0+il88z+fxuVpE0eOpHH21FUc/OCz+K9+7qO4cuJ1/OI/+woUyMuVIAK4Z28/2xuICCqqgseePYxPfvooTNvH9HgOhw5nUavX4HYUXH3vEs4WfXzgI4cgNh2M9CcQ9h3MXG7gz7/yNyhaEj71ox/EWJ+BxbkOHnu6DxfenkGzbSM9lERppoahoSysQgtVK4/esRHYqoLpM1MYGIzgD3/zL1Eku0GyRfR8zM0UsZgvcyK4sWFz109xInjXEG5OBnRr99FH9+CDzx9FLB7Gd/76HZw6dwV204VARoQk/9cCfzLMKsQGfIGuXwGeS93qQ9KI0dHfAYHWAPpMz0uAbzGDDgjqksGuSDe3PPZ+YFgswFfI4kSEENzq54kjwBHgCHAENgkBWmKjio4XEkP4hGFAgY8ztos/qy5iwa1i35E9ePaZvajM5WBCxmB/AhfPTqKpiJg7dRG5skO3SSDQxUI1hOc+8iw+/dwIvvaf/hZ/+8ZV5g2im8hVzMhoLyJRI5AIKjL2PbIbzzy7B6btYm4qj337e1EpV9AyVRza14/pyTm0VB19yQT6EwqqC2XMXGzg26+8CUsN4aW/+wLG+nS89YMLOPC+w3DKFeQrbYwdHMLc2Wl4IlAv2Dj0zAgKMwsomBIqcwX0DUTwjT9+BeUlImjbLmamFlGuNLlqeJPG2o3ZciK4RUDfbjHk3uXJJ/fjl3/1JxCNGvjVX/ojnHj7Eny76wrGZz6fFEVGx7SZ5E5T6bOFWDTEbC+KhRqz0VBUCY7jwnV9hEIau5Glqgo8l6wRAwNdSiRdpD8U8hXGHjPZGBr1DpqNNvyud+vbbQh/niPAEeAIcAQ2hABJxPpEAc8oQFTwccoR8C7zCAGIsgBZkwHXg+uT4wgRDvO9J8CzPSZB7LoJo0saWshAKqqyyxdE7lYmchvT05tA/0Bqef2n/GQ5uKNM5JDd8GULv8j2E8cyYVo+VFWGIgnMjIi+th0HEEWEIgZUwWcXWFRDhyL56FgeDENBu95mbaBkRA1YLROOQ7eQPQiiAMdylmUNZNI0eXUBRAh52hoEOBHcGpxvuxTy/vfI0TE88eQevP32ZVy9NA/TJLFfkFXw/S4cOjKKb/3NSZAwcN/+QZw9PYn3Pb0fqVQUrZaJkycuY2i4B5MTCyiV6vih54/inbcvY/+BYbYITE/mUa000Wlb+MTnnsKVi3M4fvw8Duwfxq6xLE6fmsTU1AJcmzPB2+5E/gJHgCPAEbgDBMjchxzEeKTOWZEClzFBWvl5zSJI4bNEEK97RgAMXcPAcBrxeIiRQSYP6Gp+uu8tMUtWDcpnuXB2P/ja76xCK15mz61Twxu+JvJqmTa7MUx7Ek9bhwAngluH9W2VRKrhD33oUfzoT3wQv/bP/wMKc9XlyxrkNcoIafjkZ97HSN6JNy9i/FIOB4+M4ORbl5gPwL7+FCrlBl75znt49NhuZnw7fiWHj3/6GLMbHN3dx8ji7j1ZnDwxjnyujB/58R/Cqbev4PXXz6M3k8CzHzyEhbkK3nzzPLshxv2931YX8oc5AhwBjsAdIbDSEmfT1l0BTEPUm00gnggH/gO3KZGrmGazg/xiFdVqk7uO2eJ+4ERwiwHfaHF0c3jXriziiQgunJ+G3SEVQPck6MMwNPQPpgLfTZ6PfL6GeCKEwmINvX0J5qyTTm+5+Qr27R9ANBHChTPTSCSjmJ3JIx4Pw7Rs9PUnUSk12ZX/J585gHbLxDsnLyMaCWH33j4szJcxO1PgEsGNdhx/jiPAEeAI3C8ICAIUWYRuaDBC6vaEmPN8pu2iPYjCzHEzpK0fPJwIbj3mGy6RnH56SxdAbrqsQYa1dOmDHHuSEiEw5WCkkGwulkmjRxFFROY53rXYTRB2mUQUBOYpXpDIpXsg1Vc0yhBwLBeCiOAd12NRS3jiCHAEOAIcgQcUAVJFCzeoerewqUw1za2PthDx64viRHDboOcFcwQ4AhwBjgBHgCPAEdheBDgR3F78eekcAY4AR4AjwBHgCHAEtg0BTgS3DXpeMEeAI8AR4AhwBDgCHIHtRYATwe3Fn5fOEeAIcAQ4AhwBjgBHYNsQ4ERw26DnBXMEOAIcAY4AR4AjwBHYXgTWJYIRfJZfGd3ePuKlcwQ4AhwBjgBHgCPAEdgUBIgIyqKMf/E7fx/ve3YItVqD3SKnCDNjY2MQfvGf/mtOBDcFep4pR4AjwBF4wBEQglBo5NeUJ47ASgRYKDvXg+esFvqEY7WVCJD7OJqnn/jcY4jEybl363oiuDBf4kRwK3uEl8UR4AhwBB4QBEiqIMkSJ4IPSH/e62Z4ng/bcq4PVXevC+H5bQgBmquub2Fychydjnk9EWzU25wIbghG/hBHgCPAEeAIdBEgKQNJAlVNhixLHBiOwHUIkBNp23ZhmZwI7oShQZHIWu0mrly5dDMRrNdanAjuhF7ideAIcAQ4AvcZAiRlICKoKPJ9VnNe3c1GgIigZTmcCG420BvMn+Zqu8OJ4Abh4o9xBDgCHAGOwEYQ4ERwIyg9nM9wIriz+p0TwZ3VH7w2HAGOAEfggUCAE8EHohs3pRGcCG4KrHecKSeCdwwdf5EjwBHgCHAE1kKAE0E+NtZCgBPBnTU2OBHcWf2xZm2oo7qJPpIxNk2m203dfO7k3dstiz/PEeAIPLwIcCL48Pb9ei3nRHA9hLb2e04EtxbvOyqNOqleqaNUqMH1AM3QkUhFEQopt5Uf5WO1TDgQoOkyxBXk8rYy4g9zBDgCHIF1ENgSIuj7cD0PngeIvg9BkdZd13zyX+f6EFUJ3MPh9gxjTgS3B/dbSe/5ZZGd1Sc31YbcL5w+PQVJBFKJMMq5Kqq2gANHBhE1ZCYZXCkxXCnto793v2eEcrGChicikwlDlmgZpH8kWQyWxJV5XfscfM+liDt8oPDqcQR2EAIbIYLNWgu52RI6lgdJkpHsiaAnG4O4oh2+58PzXAgiOade+Q1gt1qolBuoWwpUs43kWBZhdW13NbSG1YoN1EoNDOzvx3qObXzPRaveQasN9PSFl2vl2Q6ajRYsUUM6ru0g1O+PqnAiuLP6iUsEd1Z/rFobSQbOHp9GPB1D71AMotXBm2fm0T/SB7XVwmK+AceXsWdfBu1aA7mFBuRQCGN70oDVwuREFY2KiYF9fZAUD4YuQxOBqfEimh0PI3t6oUgemtU68kUHA8NxtMpNFEsdpPoTGOgPY3GmhMWFFox4BLvGUtBVkdFHnjgCHAGOwGoIrE8EfRTmKpifqiDZH4fdsdBuWUgPpJBJGzA7NgRZgtWxMDtdhB4OYXg4RUdSdNoW+85vtlFeqKETi8Cq17Bn3yBkQUCnbUPVFagrSCFFsmg1O8gt1tDuWDhyeAhWx2ZallBYY46NiaDQv4Bw+vBcl+VlOwKiURWdlgUXAlv/HNOGI6swlKA8RVeg3YKE8lFyDQFOBHfWaOBEcGf1xyq1ESCLNk69OYNUXw8GRiIwKzWcfG8RsbACT1IwOhLBpTN56NEw2mYTu/f2IWxocM0OrpxbRN/eXixcWICejcN2LMQMGbVSE5FsGmqrhgVfhVOuwrGBvYcGUF0soSOq6I1rmJ2pIBzXUV/oYORAD0JhFYq2vvplx8PKK8gR4AhsKgLrEkHfwWKujELJw559PRDsDhbzVRRNARlVQrnYhBZR2YHz6sUCjFgEBw6kYdYaaDQtQJEh6gaEdhPhnhhapSYGBhMozFfRaDswIhoGd/dCV0RGMgtUVqUTkDZFxehoDDMzFciyjHg6goGBBMxGB9ViA0Y2CdmxUFwsQzY0+KoBv9lApdwGPED2NSQTMuSUgfpCFbWmDc1QMDiWRUhbT864qbDfF5lzIrizuokTwZ3VHzfXRhAgux1899uX4agGsnEFtXIL6cE0Sgsl7Dk6grjs4rU3JjG0fxDNxQKg6Ng1lkE7X8CCqePowRTefOUykn0xoGFBECSUa3XsPjSA1mIZHUNDfbqGeDqJsUNxnH5jGsMH+5FJKzj39hwkVUe9UIWejmBodxqRsMpta3b6uOH14whsMwLrEUHf6iCfr6Lmqtg9nGSajvn5EsZzLfTGDKR6ouhUamg4ImQXMHQdomSjaflIhGSUcjWYyQRku4Z0NILCVBOxjAZLEBAPK8ymOrl7CJmIgHKhirlcC339MbQqdczOO8j2Soik47BbbZSrHRx5ZIR9zufKaAkGkrqL+dkGEiERLVWD27aR7YuiUapivCggE3IQDWtwXAHppIFirozI6CCyCXWbkd/5xXMiuLP6iBPBndUfN9WG7GLsSg3nzi0iOpBEVJehqApCYREnX5/BI0+Nwswv4vjpAh579iCSYRHF6QLyFROy3YG+axTDSRGv/O1Z7N6XRbNpwhUULEwsYnAkBT2so68vjMuX8oj2ZjAyoOLUd2ex/8lBRELAmdNzSPb3IpVQsTBTQKnp4ODBPhga2SbucPB49TgCHIFtQ2A9ImjX2yjlqnDDIQwMxNCuNjE7UcBMqQXfdzHQm4IoAUZYgWW5kLUwHLMBLaRD6jiYvLSInoP98EoNxHo0TOZNkFrDsVykk2EW55gkgiTZK8yV0YKC3qSCyavzyFsawvU2wj1RKIaEcDyMgf44UwUXFiuYnSwjmTAgGSE05goQVRVaNIR0SsXUxVnUo2mE7CZsx0W746I3E2eq5aGxXhhcIrjumONEcF2ItvQBTgS3FO7bL0yURDRyNUxeLWL0sUEYqswWHEHwceLVS0gNpFCdKcJ2Jex+pA+CJKJTqqNcNhE2fBRNDemwjZmJJsZGU6g6HYQTMSxOFpDuT8IwFMR1EZOzJSQHs8gmVZw7fhV6Kg7ZNVE3gZ7eMFRVRbVUQ6Fu4zARQV3hl0duvzv5GxyBhwaB9bzqNcAAACAASURBVIhgs9rE/GQBnqoik46gVq6h2XZYbGJS4yb7e9DTE4Es2JjL1SGFohDNBnwIMNs2KtUGxsZ6kZ9qINmjo9j2oAkuqpUO+ofSTKIYj+nwTBOLM0UUmx7CioN8vg6lNwtnLg8tGUUmG2P/VFlka1p5voSLp6cRHRlAX08I0+PziEkK2r6IkA7k54uI7x2Bt1CHL/soVtvoH84glYky8sidMaw/xDkRXB+jrXyCE8GtRPsOyqK7vGQ0XW+YSKTDkESyaCYiKKBarGJ6polE0kA4JEPTRMxOVWE6PvqGkogaIqavliAaKqJRDarjYX6qhP4jg/DbHczn6lAMDf19EdimDT0aYsbO7VoTs1MVuJKEgeEURMfE3Ewdlg/0DyeRiOmgavDEEeAIcATWQmA9ImiZFrsxnF9sQZYkhCIqeoeSkD0PuakCah0PPf0JJOIKFmersH0J8aiIxYUmJF1hlzciuoLcfBNhkhq6ApIJFbmpEqAq6B1IoqcnzJyu1kt1TE+UyLwPibiOWF8CzcUycvk2EukI+kYyCKnBjeRWrYWF2Qq0RByJuIxauQFNFjEzXQUEEbGQBC2loZC30N8TwcJMEa4oo2cgjmxv9DoPDnx0rI4AJ4I7a2RwIriz+mON2tBNtoD8XZd8H7bjsRtuXa8KruOxZ2VFZM87tgdBJNcvHvKzFSzk6jjw+BB0TWLf0fGVuZEhNa8oLNv+ObbLXMZIisgWUsehJRTstM5PvPfFoOGV5AhsKwLrEUEiA7TO2N21RhKhaDIEWtdsB67rM/WuLNM65rJ1TZJE9jytabIssvWK1ib6ndYwSRbhWA48CFAUejcgd3Rj2LIclgf9XZRFeA6V7YG0Lop67QKc5/lwncBdDR28Pc9jax6pp31fgOjZqJRqKJoi9uzOADaVF6yNlDdP6yPAieD6GG3lE5wIbiXam1BWN8pIN+suSVu23xOI3wkgNczkeAmhRBSDQ1G2YHZp5Wq2fjfmc1O+m9AWniVHgCPw4CCwHhG8L1vqe6iXa5ifrSHWk2SXR7hy5PZ7khPB28dsM9/gRHAz0d1BeZNTVjo50+lXYo6keeIIcAQ4ApuHwINJBANpJUkHNV1dljhuHooPZs6cCO6sfuVEcGf1x6bW5kbp4aYWxjPnCHAEHmoEHkgiSD1Kcd7pygq3kbnj8c2J4B1DtykvciK4KbDyTDkCHAGOwMONwANLBB/ubr0nredE8J7AeM8y4UTwnkG5vRlxn37biz8vnSOwmQjcj8InTgQ3c0Tc33lzIriz+o8TwZ3VHzfVJiB4Kzw3M7UETxwBjsDDjgCz9L3O3Df4ZaeQRk4EH/YRunb7ORHcWWODE8Gd1R+rEMGA9gXB0NmH4PcdXm9ePY4AR2BzEQiI4JLLJ/q5xAw5Edxc3Hnud48AJ4J3j+G9zIETwXuJ5j3Mi4yRGdujH35gmCwrEvOjtVrixPAegs+z4gjsMATWuudP50LXdeE4gd/PayRw5eftaQyXCG4P7vdDqZwI7qxe4kRwZ/XHcm1oonRJoOf70HUVKjlb3SnH/R2KG68WR+BhQ4AcL1OUDuZoeVlCuIoD+i0GhhPBLQb8PiqOE8Gd1VmcCO6s/mC1YSSQfno+iARSJ0UiBnMCzRNHgCPAEbgRAdO00WmbzHKEIg3tBDUxJ4J8nK6FACeCO2tscCK4s/pjBRH04XlBaCTqpFg8xJxB88QR4AhwBG5EwDJttJqdIFIkI4KBang7NQicCPJxyong/TEGOBHccf0UXAqhfxTjkmIH04IeT0bWtg9c8WxgT4ilCCI8LvCO615eIY7AJiBgdiw0Gx2WsyRJEMSABLKrJNsUSIgTwU3o6AckSy4R3FkdyYngzuqPZYkgUwt7HgsLRymZjq5KBGlC2Zaz9Fz3hnHgQoIkA4oqr0kgd2DTeZU4AhyBO0Cg07bQqLfZm7IsQZRIIth1J7M9TJATwTvoyIfkFU4Ed1ZHcyK4s/qD1cbzSCq4RATt4DZgiojgDTaCXRJIRuJ0s6RRt9Bpu4glNChKYCdE0gG6ZEKkcCOJDM8DEhlsHkRIA3XT9mwmG6kzf4Yj8LAj0CYiWGsz6Z8si2y+i0w3vH3q4Y0SQTKBYesM94p//w/jJZME2i9uda+RE8Gd1dWcCO6s/lhSC/tsYXRJImg7TLyXTsduIoKu44KMxGlStVs2zp4qsGDoY/uT6OkLM40QTUZVVZjrmZvshXwX59+ZR6Q3gb5sGLIs4My7s4jEohgYjDAyOXtxHhVHRDqlIxoLwTDkYIPhiSPAEdgaBLwlP1K3OMy1WxbqtRab74FEcPvtBDdCBOnQS0SQmrad9oxb05EPQSkkwFgybZKYVHr1NnMiuLPGAieCO6s/rieCrstcQhCjS2dibIFfmcyOzfyHkczObDs4dWIBtZKJ3fsTGBiOQjcCdzMkFdR1BcINUr12tYk//e2XEX18Hz7yoSHkxhfxzW9dxYFDfRg71IeI5OLqmTmUbQ+5K1Uk9/TjySNxLMw1kN2VwSCRRX6TeYeNIF6dBwkBv9aE9f3T8Ep1qM8/BmmoZ9XmtVsmI4K0WHT9jW73hZH1iGBgB+2zAyupsnl6MBDo9iu1hsjgaokTwZ3V15wI7qz+WJ0IAkj33EwEyS6IiCB1omk6uHS2iErJRDyhMfI4vDuOWFxlNoK6od2k3p04NY4/+t23YKWz+PTzvciVmpiYqiETlaH39yNu1lBr2lATOmYuFzCwpx9yvY2O78IRdHzss/uQyYR2GIK8OhyBBwMBv9KA9cZZuOPzpDuFEAtDfeHx/5+9N42RLMvu+/5v32LPPSsra+19ehvOcIacIT1jUlzAkSVSNGiKJkjAsgzYXwQb8hdJHwzDkqAPhmHIgEBbFgHRoEXRpiTaJDWUyRmKM+yZ7p6le7q7lq41K/fY4+2rce7LyM7MzqrOvV5E3tuorsrIF++de86NF7937lkgLUx/bIIEgv0eeQRHDAQpFEXkoSfjsWI/mkWa5Fv9jyt5xkGwWBbnIFgse2yDID0ps44BLP7vcSAYIU0TeH6MBx922ZO1YSmYmDKxdL+HWkPH5LQJRZGg6eoeEMzwtd95E0u2hP7aAFOzOtw4wWY3wExZQjdQoNkuKjMlyFUNXsdBY6YOf60HlzyVMPCXf/EFTM9YBdMgF4drYAw0EMaI3r6J+M4y5NeegWhoiL5zCwIVlv/y6xBKxq5JDkGQ9uLo804PfyPhEXwCCLLqCWzrOK+kQDsawy1kHp1S7DXOQbDY9tkrHQfBgtkrLx2T3/w+CQTzbOEEnbbHwO/KtTp0U4aiSrj9XhNWWcPUrAlNU/bpSpLi1neWUZmrwe/YCCGg23LQ9zNcnLewuTJgpSdmFyroBTEsMYMbiihrGVZWHExcbOAaXU/bvV1dMHVycbgGRlMDSYq01UcWxRCnahAkEWmbfk4gTlYgqMquebm0NdzLt4bp8z/KIMja5sUpwjBDHOfxkQwEKfFFFKDINEdx321HundSXDUlvVHMMz1I66b+ka5YPLUP2k2pTVafVmWd0VyTh5Cag+AhlFWAQzkIFsAIO0U4DAgSLFIhWWcQYDAImCdwmK3V3PSgqRJKZQ26oUDaE19IN1eKK1Q0GRl96WRgZWjSTICmSYiCPElFpX/HKSRRQJxkUCTahk6gGjIUmdcpLNjy4eKMkwboQznM+KJ57cyq3eMSGxcQzLcMMwR+wmBuv0H3OEmm+5TIEtp2jjSOsbq0jpXlJipTNXTaIV7/9GUGkwQndL/cXGlhfaWJ177wIpIoZSW2CDw1Q+Mxzyf0+eEgeEKKPKPTcBA8I0Uf9DKHAUE6J2UO+0GEhDwFOzqPsI4kksi8gbRVxDPyDmoBfhzXwOhpYBxAkO59UZSyElhDCBzy7t7KMiw7WhFhGOT9/CghIUtTrD5cxZvfeBdBIsBoVGCVdUT9AZburSNIJEzPTCJx+zAbJbiDAJKYoB+q+Es/+1kszldHz/gFlJiDYAGN8gSROAgWzF6HBUEq8kdlZggIE/LsURYeqx8oMi/gcIuoYNPk4nANcA2coAbGAQQJ/ggCwzAvok/3sjhKmVdUVfOHWUosoXte3kGJdixE6HoeDzkc3WYLX/vqm3i0NsBnfvgqPrixgsh20O16mLl6EVM1C2sPHiFVdegibTGnCFIZr3z2Jbz+6iLfLj6BdclB8ASUeIan4CB4hso+yKUODYJbJ6UbY/5nuJtEN01ekuEgOufHcA2MugZGHQTpiygKU3hesvUwK2DQD3D7/Sbbtr10rQ6zpMAZhOzhtlzVWNgKFc82rd1ewSgIsLK0gZ4TY27awu1byxAlBZoswo8zVBtlRLaNMAHryGSaEgZ2givPXcSFWe4RPOpnYRjHySCeZw0fVY1P5X0cBJ+K2h9/0aOCYMGmwcXhGuAaOEMNjDoIkqqCIN8WpgfaQS9Ae9NFt+2j3wtw7bkGq4+4uW4zj+D0fAkzc2W2+0EgR8kj24MSRuKExT1TbLPvBxBEif07imJIigxxmJBHJU4o/jnOoJs8RvAgSzYIM9y5H8IPUrz+soEwyPDhfSplluLVl/Jsdg6CB9FkcY7hIFgcWzBJOAgWzCBcHK6BEdDAOICg76UIwoR5ANceUUxfjwEeAeD0nAW7HzIonJy2MHuhBE2n1pkCdJ3KYx2sheYImLLwIlLS4MPlCN/+rocriwoMXcStuyE++6qBSwt5NjsHwcKbcZeAHAQLZq/HgWBjsvyxziIFE52LwzXANfCUNJB3FvFGtnwMqY2BYJDXTSXge3CnA8+JWK9zGo0JA7MXytBNSoDLwY9AkBJGKFZw56BkuThJIMsyK8Y99A5GMVVDkKAqElKKrU4oyU6igES2JU1dmKIogiBJUGQZGb2XXhdFdjy9Tk/r9G/q9MRKfSV5jzySgOK193aAekpL4lQv6wcZ7j4I8eb3XaiygM++buLSBbJLHo7EQfBU1X/iJ+cgeOIqPd4J9wNBuhFV6waLjeGDa4BrgGtgrwao3aTrRAyMRqrF3FZB6bw7UgLPzUGQ7nm+F8MehFhd6rO/X3xlCo0pMwfDLTqkjGGDtoZ3lJEJXA+b6y1QzkmlbGDQGSCGBMNS0W+3oZcqmJiagCan2FhpIs5klMsK+j0HsqIg9DzEkDE51YDfbyPM8oL8vu1CL1kQ0wiuH2NqdgpyFmNjow3IKmQhQxCGmJydQa0y/h2XaIt4fTNmtlqYU1jdxuHgIDha9ygOggWz134gSE+d3CNYMENxcbgGCqSB3CPojywIEsBS6RjXyZNFhoOyhilphF6rTxgfa5NJAEgxgsNexVQ+ptVso7nZwdT0FLyeDT+OIWkiHjVt6EKEyUoFMXRcuTKBlQerWNu0ceXaDDZXm8hkHRN1He2Wi1qjjNbqMhRNw8paiJmahEiM4ScW5hsKfFGDrggIPAeRG6K77uHiMxNwRR1XL85AOQe19vPvK+YQ3eOR5S3mCnR7+ERROAh+oorO9gAeI3i2+uZX4xoYBw2MeowggSDzAvopKya9MwOVHoSpFsLetnKU5KHTtjAlimw5o2ibdnN9E+1uH1cuL6C91kIAAaqa4d0P1wHfwcWFBUzOTmNmwkJrbQOPHq5j7tkrcNptbDZtzE+VERsVNHQRy/fuoztw4aRlTGgemj0bWu0Cnp3T0AwAkzorpSH8rou1+zZe+swFbAQCnr06D21HfcNxWGOHmQP3CB5GW0//WA6CT98GuyTgIFgwg3BxuAZGQAPjAIKkZso8pczhKMzY7u/jegrT65ousUSRnccQNNr9PlYerSMVFZiaCse2EUOEahqQhQQzM9MwDA2B52Lp7iOEMVCulTHo2lBMA2VdglG1EHgh+hstOEGKUr0Kt9uBqGosvjD0fGhlE0kmQwzo/BIQJ6xkV212BvOzdZzn6l0cBEfgprFDRA6CBbMXB8GCGYSLwzUwAhoYFxBkfYZZK7gUUUTbxPnWI8He8G+KC6QagqoqfGyrmEyVJhRr6LPWmKqmIolCJBl5DzW2hakqeWYrJYW4tgtBUkDOOyotoxo6JCFjXZoiKtIfRsgEamUnIwxCKNTjOSOvZchALxJVaEICsPI0QBgmMEsGVEUegVVzeiJyEDw93Z7GmTkInoZWj3FODoLHUB5/K9fAOdXAuIDg0Hysq0icIYkpQ3erUD7rmCSwpARJpm4iTzb2sPsIHbVzq3nnu7aPoWL8zAO5o13djjfSq7vPl4HiEQkSaYt6OB53nfO2LDkIjpbFOQgWzF7HBcE8mmb3TWvXFNMYaSZCED/5Rlow1XBxuAa4Bh6jgXEDwSGDsfDAbUjLQY1hF2+aVOjPAgfBQpvnY8JxECyYvQ4LglmSIuoNICoyJMuAvfIIoK0OVYesmRBViW2H0HEsF8/rwAkUmNUy8pJYdEdNIcoKe8KOBy6SIMwfofkohAaYbUsms/HjRuIHSBwfWZKX3+BjzDQgCJA0lX3GhX3KSI0sCG71RqdkET7GRwPMi0v1F+X9S56RdzUMY4RB/Ime3fHRSnFnwkGwYLY5DAjGAwcbX30DzoNl1F59Do0feRXd1WUE7RZEvcZqbYmKCAk+/EEGQVagZH0EiQ61VkYSuRBiAWmcoLx4BWZVR/vrb6F/4x6yOOFP3QVaG6VrF9H4/CtQp+ofk8q5u4zOG+8g2Ggj3+DiY+w0QO3SNAXlF6+h/tmXGBDuHKMMguw+JX08K3jsbHhOJkTfYeQRFMS84Pd+g4NgsRYDB8Fi2eNQLeZWf//rCDe7qLxyHcbCDLSpOrorq8j8HvxuvF3xXpFjJEIFsqlDcFbh+RLkUhmpGENJUgS2j+q1Z1CeLCPcbCPq22Cl+PkohAYS10fvezdhXplH/bOfglz+qFht2OqyhwFRVWBdX4CoqoWQmQtx8hrw15rwHqyi/MIV1D/38siDIE0g78yxXR/65JXGz3jmGiD0exIEDu3OPYJnbprHXpCDYHFswSQ5jEfw5v/wv2HuP/oPUH7hKgQ5r14a+T4EpEj8mN1kCedoa1iQ1Lw9UuQhijKIisI+rAIyJGEMxSpBUmXupi/YemBrIk7Q/NqbCDY7mPji6zAuzm5L2X/3Njpvv4/aD72IyovX9t02LOCUuEhH0AA9EGz8uzeQBhHm/9pPsDjf4RhFj+BQ9mEc4BFUwt9SRA0Iu5Nu9hORewSLZTgOgsWyx6FA8P2/+49x9b/8JejzU/vPYp9MuOHTGAu5HnrteapbwVbBx8XpfOtd2LcfovGjr8K6urB9QOfN92DfvIf6519B6fpi4efBBTyeBjb++C/YA8HCL/10/mC3NUYZBHcB4fHUw99dAA0cJJmHg2ABDLVDBA6CxbLHyYJgwebGxTm6Bj4JBBuffxXW9YtHvwB/50hoYNxA8KMdkJFQPxfyABogEGS7UE9IAOIgeABFnuEhHATPUNkHudRhtoY/0SN4kAvyY0ZCAxwER8JMpy7kOIHg8F433JD4pLqAp65cfoFjayDf5t+q28iTRY6tz7M6AQfBs9L0Aa/DQfCAihqTwxIvwOD9O+i/+yHbqq++/AxKz13+WFYoB8ExMfhjphF1+uh9/ybsO0tQyiVUX3kW5rWFj5UMGjcQpDIjBIC8fMz4rG+WNUzJhpTpLvOs4VGwLAfBglnpuCCYJhFazSbM6gSk2MNasw2jVMNEvYrIs+FGGaqVEuQd8UUFU8G5EScNI6z83v+HR7/9R4i6A6RRDG2yjsVf/Qqmf+rzkCulbV0cFgRjx0MSpSxTXFI/iiUbnjDyXIS2jSxIWH06uVRif6d+gMiOoZR0yOb5bpN1VgvRX21i5Xf/GFQFgB4MiIxK1xaw+Ot/BRM/9vqupBAOgmdlFX6d42iAF5Q+jvbO/r0cBM9e50+84nFB0HdsPHpwA9r0c5gqKayx+v1Ha7h66QKWHj5EJIh47vp16JpWsJmfP3F6372BG//9b6D1599lNSBj10P/Bx+i8bmX8fzf+5uoffqFvMkqgMOCYPfGTfheivLFC5DSCFEQQalUIGQhEj9CFAUInT7SQQhZt6DNTLAC4956G4mnQKtqEE2J1Zuk/qu8k8PprE+C//U//HPc+of/OwgIq68+h7DdhXP7IS780s/g+t/6FZiX57cvPnYg+IR6cwQT1HeY+g2Te4m+rCj2TJKoM9Lp2IOf9WQ0wEHwZPR4VmfhIHhWmj7gdY4LgkkcYePhDxCWn8FcXUe/tYn1zgAlVUBz4EFAgheefR6Gsbsg7QHF44edoAYe/Z9/hFv/4J/CfbCKub/yJcS2h/Y3vgvJ1PHy//TfYvbnfmw7M/QwIJgGLta++RbsToD65UVkYYxYyKBVFPjNHqJeAHGiDNkSIPoJBE+CULMAJUJqh0gGEUQrhz9zbhKl+SlIW+WJTnD6/FQAyHN7/5/8S9z6R7/JPMATX3gNwUYLzT/7Dvv383/3P8fEj336XIEg3QOjMEUYpaww8c4mR/RcJCsiVFVkPYf3G2mSwHVchImAer3EnmF8L4Tr+qg2KpD2vI0V2cp4QeuT/EByEDxJbZ7+uTgInr6OD3WF44JgGHi498G34ZpXUM0GaNsR6hMNiLGHjXYPfhTi06+9jrJlHUoufvDJa+DR7/xb3Pr7/xTuvRXUf/glJH6IwY27UBs1vPw//jeY+ZkvbtcFPAwI2g8ewO06SP0QmZ8i9hLAkqFYAvymA1HWoTQMZEmAzA2AvoCsZkLQIghBgqTnA5bJIr7NC9OoXp6H/IT2dievmfNzRgaCv/F/4fY/+k1WC5SKRUc9G4P37zIAJBCkkkHDMe4eQYotC4MUQZiyFmXMF7hV2571Gd6COOpEomk5EO4dTn+A7775Hja7Eb70E69h0LXhBwkc28fMVBmeF0LTdQS+hySJ0W/1YScWrl8uwY9TWIYKP0gxNVtHyeQF2o/yaeQgeBStPb33cBB8errf98rHBcHAs7G8dA+hXIWe+vBTEaVSGdWygTAM4XoeZmZmoCr8Bve0TT+4cQ83/rt/go2v/gXMS3NIwxjeygam/9KP4rm/8zdQffn6kbaG3c0maycoSRnc+00MltuQJyxYF6aQBT7r5CCbGrI0QupHQChALBvIUh+R7UOSyRtIHR8SGFMN6BNViDuKFz9tvY3T9alYOBWJpq1hgj/qEERwGPdsLP7aX8a1v/WfQp+bPBcgSPe+MEzhe0mebACwrWFaevR3p+mh0/ZQremYnisxCNQNaY9nMMPawxX8P7/zp9gYCPiRL72I1QcrkK0qEtuDkrlY2fTQqFeRiAkoCjaNASczMVlKWIvGJA7gJDq+/FOfwdXFj7d0HKf1d1pz4SB4Wpo9nfNyEDwdvR75rMcFwTSJEYQBMkgQtzrPCqIETVWYTGmaQBQlFm/Dx9PVQBqE2PzaW1j+F/8W7v1lBoLW9UVc/JWfxcSPvrYrc/gwHsE0pkbuAqvjFW724Gz0oExUYExWgSxBlqSgNcH2zLIUSAUIsogsTVjfaVFS2OtplkJSVYh8W/hUFwq1CVz/o29i9V/9Cfy1FkRVRvW153Hxl38W1dee2+4aREKMs0cwjjMGgb4Xw3Ui9Lo+NlZtTE6bqNQMrCz1oSgig8LrL0xAUSTmFSQYHN7O6OHlwa0H+PY3fgC5XAYgQcp8tAcxFEmBJYfoOhnqFQMeAENIAVGFHWYQIwdZJkDXBLihgE999kV8+hVepP0oi5+D4FG09vTew0Hw6en+VDyCBZsOF+cTNEDeH//ROrylddYS0LgwDfPyHCRzdwznYUBw5yWzKEYSJQwuONAVdDlmGcsadx6sIFhvs+xtShAhT6Co7fbcjy0ICgLzBrpegihMsLnmYG15AM8NYZU1zMyV2M+NKRP9XoDnXppkIEhxgoZJf+dbxPSg2+8M0O26MEwV7eaAebcTSDB0FTJi9AchzJIOkd5PHsBMgO8FrN1mGCYwDRmOm2D24hSmJwkm+dh1T6EYzjgv+6NsxWnGSQYCeV3bsgOL7cwgbdllrwZ5QelirSkOgsWyB+8sUjB7nJU4BGw0WM/ofby1RwXBs5KfX+f4GqCYuCxJcm/uY7yw4wqCLKHDT+H7CVNkc93B3dsdUHMK2iRuTFBoS4I4TlGqaLh0tcZqD9IfAsGPYgUpyzhPMKGPURTG7GdJliFJArI0RRTFEOlnkTXaZOdPk5R5yMmTRecksNF1hdc33GdZB2GG23dDtDoxfuSHTKard973mSf1tU/lD7DcI3j8+8FZnoGD4Flq+wDXOtTW8N/5x7j6Xz2h1/ABrscPGQ0NdL79Luxbj+81zFvMjYYdjyvluIIg6YXKHQUBgTBg90Pcvd1mf+fPRRlMS0W5qmN+oQzNyGtcErTpugRN5/Vkjru2Dvr+JAFW1iK89Y4HyxRhGQLa3QSfedXE3ExuFw6CB9VmMY7jIFgMO2xLcRgQ/ODv/S+4/F/8Igsw52O8NdB+4x04dx6xeoPW1Qvbk+2+9T4GH9xF/fOvoPQMj2ca71UwjBHsYuGXfno7o5zm7LoBBj2XfMpQVCmvtbeVZfu04oHpuqomQ3lMxjnrQLFVR5DmEOzwCEZRguUHfayv2FtxgSnqkyab08x8CeUqJTvl3jvDkKBubUky+2eUeRzACyLohoEsjhCnlGUswbFdSLKKctlAHEWw+w4gyihVTOYtlGUZgpAhCiMEYQzd1BD7AVJQnLWEwA+g6AYUibyNEcI4ha4pCPwQsqZBpV+cg0Fbw0vLEb77ng/a/f3MawbmpsmDmk+eg+BoLQIOggWz12FA8O7//Nuwnl1kcCBT3Tde9bdg1jwZcRI/wPof/Dnb65r88U+z4s/D4dx9hM1/9y2UXryK+qdfgLiVFHQyV+ZnKYoGKKaK6gu2vv425LKF2a/8+K4QglEHQfoiorIxrpuHSBDkbaw5WLrfhabLMC0F9QkT7U0HVknD/KUKO4a2syUPCgAAIABJREFUe02KEVS2CCTL4NkONtZbgKLB1ET0OjYyUYKkyghcG6ZVglGqQBVjPHywgtrEJCRFRLvv4vlrCwwcmxtN9O0YqgxktIUsCFCQwY0zlEol1KsGNlabCKMEmirCjwHDMjE/PwlZOh/eSYoJ3GwnzA5zM8quiBYOgkW5cxxMDg6CB9PTmR11GBAcvHcHza+/DcnSIVkmyxLlY8w0kGWI+zbzVtR/+GXWh3gn7FFLsva3aNv4AStELRvavjGGY6aVczcdyvSOun3IJZPVFTQvfdRtZBw8guTZi6IMnhcjifPSMYEfo7XpIgwS1Bo6rLKKXttnySSzC2XmDRyWkBn2Kk7TFM3NFlrNDmZnZuB0BgjJn6cCH670oEQephp1yFoZUxMq7n54H2a5DrlkYb3dxQ+9cAVUkH3pwQqanRRxv4Py3CQ8z4MQJrjwzCL8QR8TdRPr7RCyG6C72Uf1xUuIXQfXry4wD+F5HxwER2sFcBAsmL0OA4KUYODcW4a/1kQWUZD1VuXVgs2Ji3M8DQiyDH1+EsbCLCQCvT0j6ttw76+y1mSsNMzxLsffXUgNCJBMjYWB6HNTH0smGXWPIIHcsJg0JYwMi0hTckgcpWx7mDJQ6eckTtmWM8sYNiQoO4pKEwhurjfRanexsDCPQbMLN02hyBk+pHqacYDFxYuoNeoomzJaa+vo913ElQl0ux28fG0BUhqj3Wzj0aMu2wqenKtjdXkTiiBh8YUrcLodTDYsbLQDKPQgttlF/aXriAd9PPPMIstOPu+Dg+BorQAOggWz12FAcCh64vmgwrSMAzkFFMyixxeHQFDUFAhPKOpM2aask0jemJWPcdIA+1wLeQmgPeVkhtMcBxCkuVCNQIoVDMKt+9l+dhS2kkS0PDZwZ5I9baF7jov11U1EmQhL1+A6NmKIMEomJCHFxEQDmqYi9FysL68jEWVqYIz1tTbmL0zBNFTEjotmy0apWkIUBAiSDFVLg0ufMarLqgAiqOxMBENX4IYJjJKFxYUpFp953gcHwdFaARwEC2avo4DgzilQQVUChuMEiMdeAOkTwIOumaVUow6QFOkJ29LDUg4FIVRqK5p/r7KWAklMseJPkr9gC+SA4sRBwDwnsqY+sU8wgSOtGVZk/CS/wFLy3CTsnKJ0sAB6KoRN65/Z44AFzz9qP3ZAxYzpYeMCgkMYZL2Gw5SB4c5Bz0IEWgSAVDtwv2cj8gr6ns/KzRDwUf91qhVomDorRyNvleaJwwiu60FUVIig+MQAqq5BkSVWxoe8j5quIgxC0MOYpkjwXB+ZKIIK9+uayo5RNQWhH0DWdAaFfPBkkVFbAxwEC2ax44Kg22xDlEWkYZoXJaY2YhF1kgAERUISEhxIrK2SYuhIPBeCpjFgiB0H5FDyWj2UqJitLCDouhANDUISgzYdRSFDHERUuAGCFMNZ8WDO1iGKGTue3RhNgx6wEVH7sjRAnIgQsgyCJEMtmUym0IsYoFD9LiFLkVGGI3NnCgBV+4cAr9WFVinlnjBRyLc9BYkBKN2YKUhZsQxQ39GwZ9Mdnu5A7HdpGACClOsiShlcMK8ZgbKsUI1ZCJmLwJUgaTIkJQdV+lKQDwDBBVs2u8TJshSdu3cRhUBpepLZNgkCxGEIWaW5apANnWVHeu0ekiiGSj/LEoK+DUXXICgKBEmCYmigDihkc+o+QgtEVDQWeB97PgjeqPuIQDXaKAs0itlaS2wfgRtCslS2zmSdrpcipi9Syvak95BNooj9TDciv9tnr9H6IYAk7w7VeyOQJNsREpDnm2Jh6VpJGLEvZSoETCAr07p7TAHbItvrJGQbJxAkfdB9iLaKKV5wWBeQ3QYkgSWI0FbyAZ8VTkK9ez5f+cPtMC7xxC8wBifkHsHRMiIHwYLZ67gg2F9aRpaG8Fe6EBqTSOxNRIEAtaSwL1TPTlCetuC1PZRn6xjcvgVl4Roal2bQfv82EkFBGsSYeuEyhNRF6+YyhFodYuIjjUJIVEKhGwCyBq0iwVu2IZUqkEQChASel6B2+QKskoTOww0g85AqFYBKMAgZGlcuIu50ESQCxNRHb6UFVUsgN2YRd/osHohioaxGDe7aJgOUIIggaQKEjCAwY1s1SrmExPFQuXoRmppi84OHEMtVCMEAglFC6jt5cVhWCkKAVtEhyxqos1oWpeivtWBU6MmeCqLGkA36RQrJsFCdn2YANKqDuitsvvsuMigw6xX4TsD0hixGQkHvmoXq4gKE2MVgtZl3XrA9JAL1WRBgWDoyojlVR2Wuhqg3YFCeSHmNMK1SZttgfquLoNdjCQyiLiLyE0RkK0K2IKXOdUjSGKJqoHZpDkISwNnssKB6yShBMk2EvS7SVGIPJ4nrQjEUxH0XiaxBqRooNar0+AGP4h8BRI6NLBSg1KrMtvTckDCYlFCem4LZsM5lssy4geDwsze8H9LP7DGRJ8SNxG2Jg+BImGlbSA6CBbPXcUHQWd9EmgSIWg5Sw4K//hBxrMKar7Pg6kHTR2W2DHu1B2vSQv/OXWiLz2Lyyiw6H9xCKusQ0hTVywuQ4KG/1EJiWMjcHpIwhloxkLoiMlWBrKXwltuQzAoUQ4WkRBh0fdQvLcAoiejeX0MSeRBKDUhphjQLUV2YQ9TpwHUTCKGDwWYPelmEPnMR3vI68yiKpgazXgPFPlL1f8/2oJrkybKQxSF824VaLbPzlK5chmEIaH7wEHKtBsHvI8pUhL0mJN2ErEpIYhFqieYlQDZVpG6A3mobZkOHABVRFEKh8jtpgkxQUbs4y44f1UHbve0bHyAJMhiNCty+zzKNRSlD2OtvgeAFIHTQX9lgIEjwlUo6K0OkqTIDOgK4ykKDAXfQ7yOMM+aF02s1GKYBZ2Wd1Wuj99DDRybISDOR1RVLvYjBZAryGOqoXpxHFrnoP1pD5LkQJRWSWUYS+xBlla3NyHEhazKiro1ENWHM1FBuVCGmKQv6J+9jZA+QRRKUSgmiKLK4ucR3kYQZzKkJmFMV5gE9b2NkQZB5g7l3bdzWKwfB0bIoB8GC2eu4IJgEITKkAMuuS9B/cB8JdNQuz7FtwdiPIeu0rRdBVETEnse8YKqpM28LbacizfKtQzFFEsRIBRFZFOa9I6lOHbl62JM5bfUFeYwNi7NLEQcJFIrFkQREbBuQtmLVrZgv2pbWWJ0uKgFB+9NpnLDtW0k3kNDxpACKK6NtXtpOZqF8dA6KNaNrJ3nvXEVGEgaQTZPFDIW2m29npjGDSa/dhFapsm3OLBXY1iXNi21HxgniMGa1w8jPkG9BkkeQtnwE5g0c7b68GcL+AGmcsr61bPud9tWoXVccs8B4Rc/BN6JEI/qPWmyJtA1LcVcC0zm5Twnw89Zneasuel1SVIrqh98hqKStXzqGtoSpPV4evE86Jl1CpJCA/Hp0jN8bIKI1p9D7zDwSgIofk52pzR6tK9oGFmVI1BtWkdnWL21NU+wXk5+CCOhatJUvSUjTGFmSr036M9q2O9oNaZRBkFy9dL/gYzw0QPdT2tpnW/mP8eDyXsPFsjUHwWLZ41C9hj9JdIqrIk9OJijQyib7kj8Pg24ySRhCIojYAobzMO+znCOBYw7o0qHWFXkrkzhmAHfQJJKznNeoXmsUQZB0zR582W7BqGqey71TA2z7fivU+0kxlBwEi7VuOAgWyx4nCoL5jTb3qj21yOqC6ZeLwzUwjhoYVRDchkEGgpwGx2FtDlsbPmkuHASLZWkOgsWyx4mDYMGmx8XhGuAaOAUNjDIIkjoo7ICP8dAAeQQ/qfwTB8Fi2ZqDYLHswUGwYPbg4nANjIIGRhUEWcmhIQRyFhyFpfbJMjIQfHICEAfBT1bjWR7BQfAstX2Aax03WSQP1KV6e1Rr66OYwPy13VX4h+JQMgE7lsdrH8BCo3PIcB180tP56MyIS/o4DYwiCG5DIE8WGauFPYz7pApUPFlkNEzLQbBgdjoKCFIBYZZJKQgY9Drw/ABWuQZdVyEKlBWbot+zoSgaDFPbCubNyzdTJmenPUC5UoIsU3JFfjw9nIuULUwxhpRwm2YIfQ+SqkHaAkw6LgwjqKrKQHJ4rG270HWdZfOSTHEYwHY9lEplKEpeiy4febHY8xAbNOyAcZTlRro9CMyxjOutcFB3MIAfxjAsa6vgsghJyu27zfuUJZ2vgu3z0zmG5zmKrPw9p6OBPO4q/7PfGFkQTDJWgJwXZz6ddfO0zso6wlABCHn/9co9gk/LMvtfl4NgsexxqK1h+jD1+zYcz4NhlmAYBlaX7qJvOzDMKkvJkwncqH5gZ8BKhFSmJhG4fWhmFbWyjk5zE622C8tSIGoWZmem0GutwI8ElHQNzb4Ni5q6qyYyn9oxyQgcF1SkxixXkXl9pIICWcwQpQIUWUHfHqBUsljBX1mzUNZUOH6ASrUKVclbMNH3me97cAZ9JEky1t5IqqBwnDq4kiTBNE32h/69d0RRBNu2mSe4VCox2N5YW2e1+QRZQ7/bQZpJeWutLPcW09+gdl2KijiKoVsV6KoC37URx/GBwLNgH52xFSd/wBKgKAosy2Kf871AyEFwbM0/khPjdQRHy2wcBAtmr8N4BNudLto9F5JiwDAtqKqCteUHrGRK4PqwHQ+SpkPVBMTUDCSL4Isq3O4myvUZzE/XsfZoCX0nhizHUKwGrlxeRHP9PqJIhBj6uN/qYsLSoFUnIcchBEVlQEjV5ySjAmGwCT8RoSspUqUMVZThxx5kSWQ9PhWjjAvTM6yWnETtwnZ4NAg4woBqB5JHczwHTVeVAU0+OgwSKAdBwECQQG8nDJIOu90ug2kCBDqGygStLS8jDhx4mQLPHkAQVRimiSyymReX/IJUO1LVNNgDG1p5AlMTVPg7r9fHR/E0QMBP9qY1QH92Dg6CH2mDlY+ih0sI232F91oz93zv9kTSAxH1KJZVle2m7BxU9oh+n0KERh9mPp6oAQ6Co7VAOAgWzF6HAcFbdx5A1qnLQ95lgXb5PNdhXrko8OGHEUTaDmS9eyUoYgYvoqLPHjTdgmXqsO0+8jq+5D3UUSqXEPg2kAmIfR/9IIRJRXoVDeKw9ytSKlmNFNRQ2EWcCJAlKtZMTd1F1laMPE5JErP3la0t+Qqm67MQh0CQHHElXYD6cWfegUSgL7VOp8O+3Gq1GjTto/Z3juOg1+ttw8EwLtS1bfieg1igvsrUn1eGSh03khARGRyAoqoMKj3q4KLqKFsWZF7Y90A2eRoHEQjSOqAxNTW1yys4biBIHNcbJFhdj9Fsx4iiDJYlYnZSwfSUBMvcvyYqAdvKg0f4zrd+AHN6Dteeu4zpqkbdqFm9Qt1Q4HQH6FL3GlnB1GSVPTjrSoY7Nx7gne89xLXn5zF/bREWPbxRT/M4YQ+sg04X/bSKl1+YfBrmH6lrchAcKXOxe4nnO7hz5zZ8P2A/k0Pg6tWrEAZ9l+dxnbE9DwOC7924i+rkBSjU6WFr5PFd5O+h+K/tV7c6de6eTH5UHl84HLQAdsaI5WfLC78etsn7cEvrIPFtZ6zmM70c6a1iCNDzXfEjjX6/D9d1Ua1WmedvOB73OvN4UPwlq+VAkYA7Y3Vyb8jQLtxORzLJU3lTu90GAeH09PTYgqDtpHjvpo9vfdfD3QchbDtFkmZQVQGTDRkvPqPjcz9k4OoixSbvNgMVK7/5/dt44+tvQZ9qwIkUPH+pykIgHCdGpV5C7LoQMhH9OIWMGFa1iueencH7b76Hb77xCC+9Mgu5XKanapjVKsqmgs5GK++YU7mML39h4anYfpQuykFwlKyVfxdwECyQzQ4FgjfvoTIxD3UHCBZoKlyULQ2cFAh6nodKpbILBAeDAcgruBcQufLHUwPjDoLdXoJ//20XX/3aAA8eRfD83b4IAr9aRcLLL+j42Z8o4fWXjF0wmEQx3nvrBr7x9e9h9vpFdFt9lEyReTla/YR5AHVFQr1k4s5GF16vh5n5GXzhy6+ic/8hvvXmKhr1FOsOoKUeojhBkEoQXBczM5OoXX4BP/UfXhnPxXWCs+IgeILKPINTcRA8AyUf5hIcBA+jrdE4loPgaNhpFKQcZxB0vRTf+o6H3/5XPdxfCnMPHCWf7ki5ZzUGMsA0RHz2VQO//PM1PHPlox0RKoW18mAV9++sYf7KHPyBjShN4PRttPsxJiZKCGwfpmXCiSM43T5K9QY+/Zlr8Ls93L3bhiwF6AUiTCWFM3DQsWNYkohGvQy9Po3XXr8wCkvlqcrIQfCpqv/QF+cgeGiVne4bjg+CVD8wl5Ft/9G/dxZtpV+wLFbaAt7aOaR4vz033HwbON9OHN6Q8/cNb84fvc7LjTx5TTwOBElv5OUjjx6V4KGYDIoDpIQPKr+zsw4kbQGflUeQ1x883c/4cc4+ziB4536If/67XXzzbReWIWBuWkGSZSAv4c7QhjDK4LgpKmURX/nJCv7az1VQsvKbHn2mojBGHCfQdQVhELHgF/IUhlEKVZUReAFEWWFZ9RElTskKalWDHeMHlDGfIaGkegHs8xjFKSRBhCJTmr2Mclk/jgnPxXs5CI6WmTkIFsxexwJBQUDkDrC+sc6ydSslA83NDahWDZP1OqvrRzDnDzpYb/cx0ZhA6PUwcEOUqw3UqhVWIzBLYrTaTRhmBYqQYKPZhF6qQUeM9mAARbdQMTT0el1oVh21apnXAXvCOnocCNK27oMHD9BqtdjWLn3pEBTW63VcvnwZZYpT2hqHBUHH7sP1Y6j0ZRcnMKnsCCWZbNWi+6jmoIB0qx/1MGaw2+2w7FSqO2maOmRZyd+39UWbPxzw6uNP49YxriAYJ8CfveHgN36rjU43haELWLygsJhAShYhMKN7I71O4/Y9SnrK8MoLOv7mrzb2eAUTdFs9bGzaqE3QPSzGZsvF5GwDYhxidbULs1bBhYUGEt/H6qMWMlnF3FwNXt9Gpx9garaO2HXQ7PqYW5hCxVKZV3FlpYPSRA31koL11TYEVcf0VBmd9Rb8VMbipSmWnNVr91hZrpmFKSDwsLrhYObCJKrljxK9nsb6OYlrkh0oZpMsIW0ll1GhAaodqCi5fTgInoSmz+4cHATPTtcHutLxQBCIPBfdThMraxuYmp5FHPpYanbx6qdeQqVkAkmA99+/DWQhkkSE76wj1Rq4uHgNM5M1KJKI0LPx9g++j/mZaYR+DNejtGIRSbMNV1MwOz+P1HPQavagqCae/dQzMA39PNSFPpAN9x70OBBcX19nIEgAODExwf6mDGCCtOvXr2NycnIbuA4Hghk2H93Fo7YPQ84QJAImp2ehizHCBNAUGWEYQDUsCEkELwihyBLMchlpkqC1sc48xJqhQ0hT5hEpVaqQkMJxPZilCiqV0nZh8SMphb9plwaoBBB5fOkhgLzBVBeSbE51A+khYTjGFQT7gxT/+qt9/Pbv9UBQQZ+Zek3C7JSMTi9BHGfQdRFlizxzAj64HcAPMgaLv/5Ldfz4581cRVmGzeV1fOeND5AYJUxNmmiubMLxwWqY1moqVpbpwbaEay9ew9ULFbz/vVtYetTFzIUpeN0W1joR07skBuzzMnVhDq+9OIdb79zEjaU+qqaGmekqPry1BLVaxvRUHZv3HkG2LDzz6gu4UJPw9jffwcYgRdnSoEop2v0AEwtz+LEvvABd2T/jeVQ+EmGY4d5SCLLZ6y8biKMMt+4GbCfqU8/n3lIOgqNizVxODoIFs9exQDC/E6LfXMPte0u4ePkq5MTBt3/wIV791AvwPAe6GOBWM8Mr12Zw9933oZkiYrnMOpGUtRR+KGB2Zho37nwf07UKWi0XYZii5TgoCSbKE2VAShHaffS6LkSoeP1HP4Maea94jvm+q+lxILi6uop79+5tFwqmN5NHkGoGPvvss7tKhBwGBKmExurDu1hpdlmNRlHWMNloIPIdtDo2KlWqNSgxePf9BJpuQEpsSGYZvh/C6bWhbBUid20PmkhUWEYmSKxwOBUpn2g0ULK2vnwL9hkaRXE2NjbYWiDom5mZwcrKClsH165dOxcguNlK8C9/v49/88f9LaADKxEzPSmx8lZUR93URURxBsoq3tjMvYTTkzJ++eer+MpP5t7zNIlx852b+N53buOzP/HDGGys470PNvHctWm8952bSE2LxQ3Ksobrr76AH//cZdz43g1845u3MDE3Da+5jofNABp1YTKAmLKVaxP4hZ97Dd/9s7fw1u0OjCzA7OUFPLz1ALJpoDFdgyyquDKvYT2u4fPP1/Dnf/Impq5cwvf//VsQpxfx6rMTuLls4z/++S9isjraXkGC8gfLEb73Ax9z0zJ0XcCjlQivvKjj8sU8XpOD4GjdhTgIFsxexwFBatO0tnwHd+8twShP4MqlBdjdJm59cBtXP/UqkjiAKQe4sezh6mwFqw83sbA4g57twPYjXJiuIM4UTE3U8P13vwmTtpetBnqtDawMPCwuPoeKLuLDezcgpwEEyUIQCXjx9R/CTL1KjSr42EcDTwLBtbU1lglMcYE0yCtEteIuXrx4ZBCkL8PlR8usjqOsGfB9H2IWYmAH6HddzM5PMA8vQIWqU1RrdUhRH24qwvMjIPKhajoEKUUUJKgbEpxUZt1mdFVkpTimJiZQLlnc3iekAYK+paUlLC+T3RLmkVpYWGBQSK0fh2NcPYKtToLf/X/7+L0//AgEaZuRPILzszJ0TWReQdtNWUmZvk17xcDstIxf+YUafubLeYFt8mjffvcWvv2tD/Dij7yGeNDFzRsbWFyo487795AZOjzXxzMvPouXXr6CqZqK997+AN966x7UagmC08MgVqDJAi7MV3H/zioys46v/Mwr6G5s4o03PkSv08fF6wtoPtqApMhQqW2nrOPyjI6OUMOrV0t485vvoDo/hzvf+wBifRbXFqtY7cX4xV/4Ihrl3cWqT2gJnelpgjDD3fsh3r3hs+1gyuK+vJDHXXIQPFNTnMjFOAieiBpP7iTHAUF6ar5/5we493AVjYl5XJiZRKvdhuO4uPzM8zA0FbKQ4N7d+/BcG3ppEiVTQqfbh2pWsDA3yeLBYr+Pt7/3JkTZwMULlzDoNBFLBus84dp92EEAJfPh+SkExcTla9dRtYxdlepOTiOjf6bHgSB5fShOcHZ2djsekDyCBARUMPioW8NZmqDfHzBPIwEd1R+MQg+DgYM4BioVE2EUQpJViKAabYAigRUgTyBCp9Z0osQ6lAhZXv8whsxKcERhCMMqo1qtsO1kPk5OAwSDBIL0IDA3N8dqBe6EQLrSuIKg62f4wz8Z4Df/RZfF/g1DUBs1KY//E8Bep1qC798KWAIJvXj1koK/8dcb+OxrW7U1s4zV/Pv+2zfRDSTMzVdZNnCrG6BcsdCoawhTEc88fwmNmolBt4d33ryJ9U6AqfkGol4HPU9AfaKEigHcv99CdWoS81MWBAm4+f4jyLqBhdky7n24AsU0MTFZxubKJvVaQm2qBkkBIpviC0NMTdfZQ/NK08GFK4v43Geu5kknYzAoaWd5NWJhJOQJpBD04eAewdEyMAfBgtnrOCBIN0/PpexSF6KkQdc0tr0kSDLzMFDXDzom8Gx4XgDdLCFNIlagVjNK0FSF/T6OfPT7XVaNX9ctxFEAWTVA9y/qD0z/FpEwT5PMEgqsXRmuBVPpUxfncSBI3kD6M8wSHnoEKT5scXHxyCBIrhK6EdOHWxDzCvEsmzIK2ZcnZYzHSQJZUSEJGcIoZh1GyBMliCJkShjaihth5yDBqNI8y6CkJBJ68udttk5jYYVhyBJ1KIt8Px2PKwhS6sHb3/fwv/5WG/eWIrYVTPdCygamOMA0zdgWMcUN3rpDIJhCUwX8yGdM/Gd/vc62KLchJE7Qp+4hfR/lqgUJCXr071oZhkYJcxIMg7xyGQKqL7jZY12SqlUTgefBC1JYJQNZHMDzE1gUW53GyAQBNpWeKVuwNBHt1gCioqJSMeD0B/CDFKqcwYszVMsG7EGA2mQNQuyj3fVRn6yhUhrtbeH91vyw6cDO33EQPI27w+mdk4Pg6en2SGc+DghufV9vP00Py28RiOxsH8uaTWyVgRm+J7/ulshbZWLopx0lvHI42DEr9tROpWl4bOATbf04ECTv3+bmZg5gWy4QgjaCMvIGEbwPx2FiBI+08PibRkID4wqCFNay0Yzxr/9ogH/z1T68IGMeJspKpVIydIuhexjBX2+QgrxRi/MKfvmvVvGlH7W2s1XpgScII4RRhDKLYaWbX4TA9xFmMkoleojdMei+txVb2O8N4IcJpqcntqogDD2Teamt/Ehh170zjiPWn5jqEg7bctExVKFhZ2b9zhJb1OIxCEKUSuaue+o4ZeJzEByJ28m2kBwEC2av44JgwabDxdmqw7hfizmCPvL+EAjuHASC5A16WnUEudGKq4FxBkGKAaSyMP/3H/Txxtsu6yqyt4Xc8MF0ZkrGT3+phJ/7yTJo+3jbG0hbw50u1lfXoWsmREpwImdhEiKQDJjU8DsWkEkZFMRwnBCCZrLSMb12F61mG9VyCT0nZAlTliYhTkJWOUHRDJRLBixLxfraJkTdQqOiY3NlhRqvwwlEaLoMTUrhQ0LJMiBnEpIwZElgkmFATENEooxex2aZx1FEwRgZJM3A1FQd2lEbkhdsyXIQLJhBPkEcDoIFsxcHwYIZ5ATE4Z1FTkCJ/BRMA+MMgjQ/SkL48H6Ir3/TwVvfp/p79KCU902nDQjqKHL1koovfs7EFz5jgoBw56CamK3NTTy89wCKUkEaRkh1GZaUwU4EpK6HLFEhKAmELEJC27mNaXzqxQU4gwFWl5bg9j1sDEJYpgVLSeH6AYIogVWZYHGF0zM13P7gQxgTM7g8X8Py3buI/AROYkI3UyR2B7ZgoVbWkTghojBF6LuwJieQBQNEagmx78MyZYRRApkoUjFx9fol1KvjUayag+BzYLffAAAgAElEQVRo3bA4CBbMXocCwRt3UZm8wHsNF8yGe8U5KRCkpI+9PYVpy3i/1wuuEi7eETUw7iBIaiHPIJWTuX0vwN0HESsoTVvBVE7mwqyCa5dVBoPV8seTLuj+STHSg14PimIijiLEyEB1joMkReKHyCg73rPhhhGmJ2tQrTKmJiosEYre57kB/DiDqsgQEbM6moSh5BHUVBnliolOswPFtFAt6xh0u0AqIJV0CJmH/uY6bKmB6aqG0PORQmRJWZppIo0CJCIlaVE4CHUwySALAv2EeqMO01COuDKK9TYOgsWyxydJw0HwkzR0xr8/DAi+f/MurNoMdN3Mg/74KKQGKMmGulKpx8ivoExSSvyp1Wqs4PBwUNYx/SFA3BlTWEhFcKGOpQEKJSAQpFACiiHdGVPmugEGPTcHFlXajlHL44Gfzr2BrqtqMhRl/4VP9zqW1CRSNaOPyxgnGRwnxcCh1ouApgmolERWSmbvlvFOxVI8Xh6TlwcxZ8Mg5q246DgM0ev0EEHG7EyNJUixjkpb79vb21jYERxNqVMkKyWv0D2XxCYvZD4EZEmEwHUQSpR1LG3/7qOWnVtxhrlkLPaQtfuk1Dxxd1zhsRbLU34zB8GnbIBDXp6D4CEVdtqHHwYENzab6A5CKJoJibUBO23p+PkPqwEyiSYDlKS4z3fdgU5HWd3k9TMMg5WZ2ZlNSlmm1JWCvrzo9xRfyMd4aoAeBOgPAT/Vntw5xhEET8uKlP0ehhEgUn3CYzyd7SfgECYF8cif99Oa91mel4PgWWr7+NfiIHh8HZ7oGQ4DgpRo0O0N4PnhR0+eJyoNP9lJaIBlPx6jdBh9SDVNYwBApVv2ej8IDlitwCja8oSchNT8HEXTAHmMCPap3NBe4OcgWDRrnW95OAiOlv05CBbMXocBQRKdPEFUz29v5mnBpsXFOYYGyANIdeV2ZhHvPR09FJB3kLYP+Rg/DdCNergO9tvqHVkQ3Nq2pTIxfIyHBoZb/rRD9Ti70vdWGMYIg5hHNRXA7BwEC2CE3R6eHO4oBoXgLo7y0iITUxXIvJNDwazFxeEaKIYGRhEESXN0n6Nnl6cUxlgM442pFBRL+Ti7chAsltE5CBbLHix4mINgwYzCxeEaKLgGRhUEhzC4s3B9wVXNxfsEDQwTlJ4E9xwEi7WMOAgWyx4cBAtmDy4O18AoaGCUQXAU9MtlPFkNcBA8WX0e92wcBI+rwRN+P/cInrBC+em4Bs6BBjgIngMjj9EUOQgWy5gcBItlD+4RLJg9uDhcA6OgAQ6Co2AlLuNQAxwEi7UWOAgWyx4cBAtmDy4O18AoaICD4ChYicvIQbCYa4CDYMHswreGC2YQLg7XwAhogIPgCBiJi7itAe4RLNZi4CBYLHtwj2DB7MHF4RoYBQ1wEBwFK3EZuUewmGuAg2DB7MI9ggUzCBeHa2AENMBBcASMxEXkHsGCrgEOggUzzNMCwWGT9mHtJ/p5ZweDvb8vmNq4OFwD51oDHATPtflHbvJ8a7hYJuMgWCx7HHtr2O53AUmGKEpQFA2yJG5Xd/cDH6qyf6sy23EhIIOsqOx43w9gmcZWT9MUtuNBkjVoisS7AJzxmtmvpdgZi8AvV3ANcBAsuIG4eLs0wEGwWAuCg2Cx7HFoEHRdl/Uapkb0mqZhbfkhfN+FqFWgKQriJIEsAqphwrV7MFQVUQoGinEYQrUsxIGDrpOgVpIRBwISJAiTGGVNzXs/CRn6ToD6xAwUIUYUBqz7CR9nowFJkrbt+6R+w2cjDb9KETXAQbCIVuEyPU4DHASLtTY4CBbLHocCQdu2MRgMoCgKyuUyVFXF2uojhHYH3VAG4ggD14epSahPzyOwW1AECX4YQdJLUOIAtqAgGGzCT0wszFXgtH1EYgJRypB5PlKkEDST/o+FhSswVQFxxEHwLJdNmqas73SpVGJAyGHwLLU/GtfiIDgaduJS5hrgIFislcBBsFj2OBQIPnz4kMFBpVKBLMtsJoNBH1IWouNEzOMXxQlURYRZqiGNPIgAwjiBrJnQxQxdL2IewSxTUanpiDzyB6YQhARxEEEQAUFWkUFEozEJy1AhCgVT2piLE0UROp0Ou3nWajXm+eWDa2CnBjgI8vUwShrgIFgsa3EQLJY9DgWCd+7cwcLCwi4wIO8RGTXLUqRpvn1L3JZB2Irty5CmgESxgwCSPDslP04Q8tfoAPp3lr9G56IjJFmG+KRO4gXT5TiJ0+v14HkeqtUqDMMYp6nxuZyABjgInoAS+SnOTAMcBM9M1Qe6EAfBA6np7A46TNbwvXv3MD8/zz1EZ2eep3alfr/PQJC8vxwEn5oZCnthDoKFNQ0XbB8NcBAs1rLgIFgsexzKI8hBsGDGO0VxOAieonLH4NQcBMfAiOdoChwEi2VsDoLFssfxQdB7D5nzF8iyaGtTeMcEswiC8TIE64cB0XzszDPaGhbzrePHDdoupgBCHi54NguIg+DZ6HlUr8JBcFQtdz7l5iBYLLtzECyWPY4Pgp3/A9nGPwRSG2CpITtG6gGNX4Mw9V8D8hSSKEC702NAV63VoCgyA7vuZgt6LS8/sx/oZUmEfr8HrVRlx1D2sqHr2wkrBVPpWIjDQXAszHhqk+AgeGqq5Sc+BQ1wEDwFpR7jlBwEj6G803jrcWME3bV/jv69v4802R8EzblfR+XS34aoTmFj+SEGfgJN11EtW6CahKphofVwGROX55EGVD5GhqVJ6Lt+nnySpTA0Gc31ZcCcwNTEJAa9FurVMjwvhKRoqFRKkCXpNNQzduekuD/HcVj2t67rrExMu91m/6bXhsWkOQiOnelPdEIcBE9Unfxkp6wBDoKnrOBDnp6D4CEVdtqHHxcE/+SbX8fv//7vou/7eTHonSMK8cUvfhk//7N/FbVKFT945x1MX1hApWSh3dyE67isK4nTslGdqbJyJVEUQ0ld9FMTgdNHo6IhTCV4vRaUyjTzBIZBD9O1GpobbfiJgOvPXkfJMvi28QEWC9WBvH37NqsPePHiRbRaLayvr2NxcRHT09McBA+gQ34IwEGQr4JR0gAHwWJZi4Ngsexx7K3hr/7Wn+J3/8HvYDDwsbfgX+aF+NKv/QT+k7/9C6hNVfHhzfdhVCZRrVpYW1mDQOAXh/DtBFpJhmZaiHwPidtGVr8Gv72GKwtV3F8fIAs9VCZmEQUhorCLim6h3xnACWK88OqnUKuUOQgeYG1RjcClpSUsLy+zwuBxHGNiYgKXLl1icDgc3CN4AGWe40M4CJ5j44/g1DkIFstoHASLZY9jg2DzD/4Uj/7Z7yDxPBb7t3NkQYCpr/wk5n/1F6DUq7C7LbR6NkRZgSyK8FwHimZASBJImsJaySUpYCiAYE0hcvqYrOnY7HmIfRtxJsMql5ElHqQ0Q68zgKBqWFi8CEPXOAgecG0R/FFxcILBqakpBoF7S8RwEDygMs/pYRwEz6nhR3TaHASLZTgOgsWyx7FBMF7bQPRgCUiSj82MsoHl2RkoiwsQVIWVmXbsAcIohWkaCAIfqmZAEjJkgogo8JBBgk49h0UJaZpAlgQGh1EQIAgjWOUSBCpXnaXwXB+iorLtYpG3HznUyiLPIMUKEgDu1zmEg+Ch1HnuDuYgeO5MPtIT5iBYLPNxECyWPY4NggWbDhfnhDTAQfCEFDmmp+EgOKaGHdNpcRAslmE5CBbLHhwEC2aPoojDQbAoliimHBwEi2kXLtX+GuAgWKyVwUGwWPbgIFgwexRFHA6CRbFEMeXgIFhMu3CpOAiOwhrgIFgwKx23fEzBpsPFOSENcBA8IUWO6Wk4CI6pYcd0WtwjWCzDchAslj0O5RG8e/cu5ubmPpZhWrApcXFOQAPdbhe+76NWq7Fi03xwDezUAAdBvh5GSQMcBItlLQ6CxbLHoUBwbW2NFRymDhSyLG8XHy7YlLg4x9RAGIasjR/VGaxUKuxvPrgGOAjyNTCqGuAgWCzLcRAslj0OBYIECL1eD2maFmwWXJyT1ADdNAn+CPhVVeXAf5LKHZNzcY/gmBjynEyDg2CxDM1BsFj2OBQIkujUm5Z6BFNRYj7GUwMEgVRfUOL9m8fTwCcwKw6CJ6BEfooz0wAHwTNT9YEuxEHwQGo6u4MOkyxydlLxK3ENcA0UWQMcBItsHS7bXg1wECzWmuAgWCx7HNojWDDxuThcA1wDT0EDHASfgtL5JY+sAQ6CR1bdqbyRg+CpqPXoJ+UewaPrjr+Ta+C8aoCD4Hm1/GjOm4NgsezGQbBY9uAewYLZg4vDNTAKGuAgOApW4jIONcBBsFhrgYNgsezBQbBg9uDicA2MggY4CI6ClbiMHASLuQY4CBbMLnxruGAG4eJwDYyABjgIjoCRuIjbGuAewWItBg6CxbIH9wgWzB5cHK6BUdAAB8FRsBKXkXsEi7kGOAgWzC7cI1gwg3BxuAZGQAMcBEfASFxE7hEs6BrgIFgww3AQLJhBuDhcAyOgAQ6CI2AkLiIHwYKuAQ6CBTPMsUEwy5CxOQkQhMNPjt57hLcd/kL8HSOpAb4+imk2DoLFtAuXan8N8BjBYq0MDoLFssexYwSTKMLAtiErGnRDg/yYtmS+57GWZbKibPeupXZ1fhjA0HSIong4zaQxohTserSo+Hh6GqCbrOe5kCQREBWQJenfgigeGPLjKECciZBlBfJwKaQxvDCBJMlQFelQE6R+2EmaQhLFw6+tQ13pfB7MQfB82n1UZ81BsFiW4yBYLHscGgTDMITv+9B1HdSTNokjLC0tQVFNWJaKKEwgawaQBBBlDeWSBc/po9nuQJUlSJqJarUKMYvR6Q9gDwYolyvQ6FwQIKUZZF2DgASBEyBMYgiiAEXVkCURMkhAFkOIfTipDMs0kCYxrFIVInIgIQjg4+gaIGCnXsNk3/0gm26qtAYI5DUth//lpQcQxQyJXIaqyNClFGmWIYoSpBChqxKSJIMoCSAXcpyk7KHAskwkUYhetwUvkaGpGqplC4oswhu00bLpGioMTYIoiIBAsChCSFLW7zqIInZ+TZWQsvOLSJMEUZIgTjJoigRRkqHpOixDRxRF8DyPyc7HkzVA9h9+zvceyUGQr55R0gAHwWJZi4NgsexxKBCkL9B+v8/goFKpMAggZ9z9+3eRCTJkBGg2HcilKqTQhqSXcPnSBWwsPcRmz2ZwCK2Mq1cuIwsdrGw04fQHsKwyVClDKBuwaKuZAUiE0I4QZQlEKUUi6kDoI5MU6CoguA5cSYdpavBdFxPzV1DWZfiuw77kuZfw6AuNQJo8tKVSiQHhTl3S72zbZjAlyzLK5TL7e+n+HYR+H/3EZDCnpTYyQUQci4ggwJASBEEKzdIgCSJcP4SsG5ibnoTvDNBqbcD2ycOrYH5+FqYmobmxjKYDBpESEiiSAllVIUkZUjcA4X6YZIgyAbqcIgwTaKYOJBGCREQqiNCEFHEG1BoTmJ2aQBLHcByHASFfI4/fRqPf0JcnwSCtA/qs7xwcBI/++eLvPHsNcBA8e50/6YocBItlj0OB4PLyMlRVZR69nd6iVmsTaSYgCftYb4UoVyuQEh+iomN2ZhLtjQ04fog0CSEoJuZmZ5CELtq9PgLPh6bpkIUUkaTBkgQ4QQRByqAKGiRVAqHEwM8gJBEERUXJUJB5LgJBIQcRQt9HaWIW9ZKBLYdTwbQ8WuKQ17fT6TAYrNVqzObDQQBIvyMwoHVAEEg32X6vg8gfoOcLLGZUjH3ohglZ1hFnKRB7CKIUmqFDlWV4no9MlNGoVRD6LgZ2H34ISKKMick6VFlAt9OGEwIKM2oCWZLZ1nESB4j9CJphQlRUJBTomngIgwSqqUMRMkSpxECR1kwYJyhXqqjXKmyrmOTl48kaGHp9e70es3+j0dgFzhwE+QoaJQ1wECyWtTgIFssehwLBu3fv4sKFCx/zDtAWHY0wGKDrCKhXTYi00SvIUBQZcRwijvN4rQxCDpFIEYTRtjZEUUKWpRAFgW0b0nawJNJ2IMX/ZUgzIEsTFnfG4gkpBmzrC508gKqmsfPzcTIaIAAg6CPYI6/gcJBHmDxq9Lppmtuvs63WjOyUIUkIwVIW2ycQqTM0zJCkGbMnbd/GEa0ZWgsy0jTJfxZEBhuynMd9RmGYJyIJeSISWwm0DrbsTlvY+flppEjTjL2PrsGuSMexdQJIsgxFPlyc4clocrTP0m63QQ8GMzMzHARH25TnWnoOgsUyPwfBYtnjUCB47949zM/PfwwEh1MiUEsyEZJ4tAzigqnmXItDwEcgSCEAO0FwMBhsg+DO18+1ssZ48gSCtI0+PT3NQXCM7TzuU+MgWCwLcxAslj1OFAQLNjUuzjE0wEHwGMobo7dyEBwjY57jqXAQLJbxOQgWyx5PAQSH8Vm85EvBlsIucY4KgmxXON/NZWsr/2Frd/gT/k3Hs1Wx471bkQEfnavIShtV2QRA3PqzdwocBEfVqFzunRrgIFis9cBBsFj2OAEQzGAPbERxAtOyIAkZi8lSWeYv4LoeJEVjpWPoZ8cZsNgxShDZm7XJ6gpulaah+K/hiEMfiaCwc/iBx95Hmal7308xhilVBcmoxqDAyphEYcDiElVV2VVPjpJUABGKRq9zKN27LA8LghTP5wRUKoZ07sMPQ6iqAVC9xziGphus/E8Yx9B1C2n8/7P3JsCyZGed3z/3rH2729v3ft1qqVu7WhKSWhJIAQweBgZweAY7Ai8YbEcMgY3BY0OY8RjbhCfMYDtmwAweDwMMwwwwQkAgJKEFSajV3ep9ef22+97dl9qX3B3nZGZVVt267916t27drHpfdry+91ZlnvPl/zt5zi+/s5n8d1YO2OeW7fIlXthSMrbrIpFI8QkiHaPDJ5z4M9TJT0dRfTBV2RKQmsIm5vTnQCB4FIpTmpNWgEBw0orfOz8CwXj549Ag2KpXsb69wwftl+bmYdR20fYULMzlYbQa2NiuIpcvIpPNQPBsbG6sIplI8gkjbMmZTCbN16EzOi3s7JTRMgwszhU5GCRSaeiqgvr2HbTlAjTRxcbmJnK5LJKaAteToGkK2GLVgqTymaPliolcWoYpJpBQgO3NbejpNNIJFSxalUqn+CzVrY1dpNMFFOdykJWHZ5KJYRhg/8J1AtlyMGzcH5sZytaMC2FrVBDcXF/B7c0GkskMGrUd1Ns25hZOQYGFankHos7WihTRaNShJtLQJQ+NWhVyMg9NFtCo1ZFI5iCJDnbrdWRzOcDqoNk2UFo4hWIhz2eE03E0CjDG1hUgpbFJWr08CASPRm9KdbIKEAhOVu/75UYgeD+FJvz9KFvMDZsssnzzOixBRok11HBw6+ZtOFBRms8FS8R0kElo0OdOwWqV0WlUkc2kYXU6KFfauPjoVWR0BVvrq9htdGC7FhKiBMMwUVg6xaGwsvIatq00VNHDbqWMQj4Ns9kBBAlyIgHPbAGyDlGwUN60cOpkCg2HrT3nobJbQa5UgCbYKJcrSOTnoAg2quUmSqUTWFwqQlEfntmkDPBu3brF1/9jE38qlQrW1tb473Nzc92o6aggePf2Nbx2Zxu5XBHtWhm1touFpbMo5VKobNzAjqVjaWEOzfImmgZwYqmI9vYKKm4a83NFVFeXYSGNpaU8bq8sw3ZtuEYToqTjzPlHsDA/zyPCtPDL0VQQTFf2GKR18KV7woNA8Gj0plQnqwCB4GT1vl9uBIL3U2jC3x8WBO/cugFLULA0P4dOYwdv3txCPpOEAwfZtIZm24LHunbTJ9CsbiCpeEgnNLQaFrbX1nHl/e/HnC5j+fYdSKkM2q0yajsNZFJJ5BdPYmGugNrGNaxs29DSGThOBxIsVLZbyOdSaLgCShkVpuVAUHR4TQFzBQ93dmuAlIDKFsXVZdidBoeQupjDqcUCYNpIZuYwv5AfefuyCbtorNmxaOD169exs7PDl4BhS8Gw6ODFixf5DOHwGBUEtzeW8eL1ZSRzp5BWFWxsbMEVJGR0FWanCTGZhy6BRx/1VBaq6KJeKUMvLKGYT2Pl5lswPBVnTs5h7c4tlJttCLChKSqyhQWcPn0GmWwWbElCOsavAKsHFNkHQRahJRAcv8aU4vEpQCB4fNoPy5lAMF7+OHTXcKdRwfp2hW/jpWsKtrd3kUxnkVAFtNsNdCwBqYSKRtuFYZnIp/w1BGuVFmzTxJnH3oa8LmNrbRV104HItg8zTbiCjLnFJeTSSTTLK6i0BdiWhWang1wmiVatATWZAhQFuaQC07D5AsXtWgu5jIyG6fEtyDqtDlKZFJidjmVASBahyx4/v1haQrHAdsZ4eLqGWfFj68IxGFxdXUWpVMKlS5f47hHRMXijguCd29fwzEtvIlk4g5ML86iWy7AdC+W1dXiSioUTJ1DeWofhiThz9iQ2llfQsVxceOQyEoqAzY0Nttgf0kkd9Z0dOBLbQQR8+0A9ncOpk6eRSadp0sgR1h9qAIJ8Ae/goIjgEQpOSU9MAQLBiUl9oIwIBA8k0+ROOmxEkFnabtZRqTWRzubg2R0WbOPROgYTnqAgnUqgWa0CioakJsN22fCvFltymO9Cwhb6NdtNVOstJFNpqLKHSrWJVDqDREKDZ5twRRmdRh1ty0Eum4FtttHq2Egk2ZZmMjy24rQgoN1qQZFlSIoO22ig2TaRzmTgWh0YloNkOg2z3YLleMikM3wSycM4B4FFBtkOIayLOJVK7Slwo4Lg1tYGbt5ZB5Q0EpoGk0Vck0k0qxUYpgk9nYVltGG5vv9ajRZMy+Jbv7EJRv64xTRc2+LjRFl00rMNNFptpHIl5LNsVxAaJHhUNQMbF8jG1OoqW5C7lwuB4FEpTulOUgECwUmqff+8CATvr9FEzxgHCE7UYMpsIgqMCoLMKNZryzYICZeQYZ9xyB5YPoZ174afs9/Z+LTwlGHLx/BzaFu4o/O7AMiiwGcMRyeKsAwJBI9Odkp5cgoQCE5O64PkRCB4EJUmeA6B4ATFnqKsHgQEp+j2yNQDKkAgeECh6LRYK0AgGC/3EAjGyx+HHiMYs9shc8akAIHgmISc8mQIBKfcgWQ+V4BAMF4FgUAwXv4gEIyZP+JiDoFgXDxxvHYQCB6v/pT7eBQgEByPjuNKhUBwXEqOKZ1RuoZv3LjB15tjCw/TMdsKVKtVtNttvsQMW14mPNjyL41Gg3/OJoPQMdsKsGWGLMvC4uJi36zyVstAvdriozvZOpySJPLv2djP49oBhuWrajIUtg4OHaRARAECwXgVBwLBePljpIjgysoK3+qLLTUiy/KxVfgxk3DmzGENPwNBURQ58LFdR8KDwSFbhDosB9GtAGdOiIf4hvyG0+Qz/9kuQMVikUDwIS4P037rBILx8iCBYLz8MRIIMggIAcF/+/f/0TFbCrD1F5lfGfCzaGDUx2xLOhYRZGWBgSL7R8dsKcAaTfaP+ZqBPlvKJ/oywO6WIoKz5fNZvxsCwXh5mEAwXv4YCQSZ6SxaxECA/aRjNhVgjT5bW5BFgvY7Op0OWq0WX7SbjtlTgFXUbAgI6/4fFvUlEJw9n8/yHREIxsu7BILx8sfIIBgz88mcuCjAIkieR1HiuPjjiO0gEDxigSn5sSpAIDhWOQ+dGIHgoSUcbwKjTBYZb86U2qwowCrZVqPOF5JWVRmipHS7jdkuFa7n8hcOQWATCvhaDhwa2WGaBo84SZLMV5nm608HQw5Y1yRL27Ydnp4sSfAQTcvzI9MsfUhBnv5wBeqyPtrSRSB4tPpS6uNVgEBwvHoeNjUCwcMqOObrCQTHLOhDmJznOVi7uwLTdpHURRieDA9sj+kEskkNzWYDbcOCrGjQFAWuYaBlWhBkCc1GlXdByqrOtzZzHReankQmuK7ZMeDYgr8doOKhWq/C6rh8q0BVU9CsV+A5FhxPhaiIkAQXqpZBJpuB8pDtIT3JokcgOEm1Ka/DKkAgeFgFx3s9geB49Tx0agSCh5bwoU+AVbJbG2vYKVegyQ6qlgzX8VDIJrGYTWJjcwPlehuKloLGlvZottDyRChJHZbZhCyLsF0RiiTAMCykskWcmc+iUilju9KAJCWwuLgE2avj2q3bMJsuMvk8dLZHslmHY5uwXBmQBciii0RiDguLS0in9x/j+NA77ZACEAgeUkC6fKIKEAhOVO77ZkYgeF+JJnsCgeBk9Z7V3Oq1CsqVKlRZgCXqUBUZuiJCg4PN7W10HBkJXYXjOJBdD3IiDUVVYFttf9V/24EsS7AsG7KaQCmTgO3YaLVNuJ6AVCoDz6zgxt1ViIKKhK5D0RLQFQ+e68B2RIiqDF2TwXJNJJPQdVpP7qjKG4HgUSlL6R6FAgSCR6Hqg6dJIPjg2h3JlQSCRyLrQ5eo57p8cWE+BrC7opAA1+yg0WpD1hPQNY0NEGRn+edylTzw0YLsf5GViMIla1gFzg72d6NWRrlSg6gmUMjnkNBU/xqvdznL3/MCOx46L0zuhgkEJ6c15XR4BQgED6/hOFMgEBynmmNIi0BwDCJSEvsrMMbZxK7jwLRMCJIMRVb4mEI6jkcBAsHj0Z1yfTAFCAQfTLejuopA8KiUfcB0CQQfUDi6jBR4iBUgEHyInT+Ft04gGC+nEQjGyx+0jmDM/EHmkALToACB4DR4iWwMFSAQjFdZIBCMlz8IBGPmDzKHFJgGBQgEp8FLZCOBYDzLAIFgzPxCXcMxcwiZQwpMgQIEglPgJDKxqwBFBONVGAgE4+UPigjGzB9kDikwDQoQCE6Dl8hGigjGswwQCMbMLxQRjJlDyBxSYAoUIBCcAieRiRQRjGkZIBCMmWMIBGPmEDKHFJgCBQgEp8BJZCKBYEzLAIFgzBxDIBgzh5A5pMAUKEAgOAVOIhMJBGNaBggEY+aYUUHQP3/vTYhizG6MzCEFSIEjU4BA8MikpYSPQAGaLHIEoh4iSQLBQ4h3FJeOAoK1uovtsg3XiVjCt+Z8T4gAACAASURBVPTykNBFzJdkaCpt93AUfqI0SYE4KUAgGCdvkC33U4BA8H4KTfZ7AsHJ6n3f3EYBwS99vYl6w4UsR/ZyFQDX9dBouPjAu5M4taRAku6b7VhOYA93uCftgyY46TRc1+U2H9buB71fuo4UGIcCBILjUJHSmJQCBIKTUvpg+RAIHkyniZ01Cgj+03+xi48+leKRv27cj0cEgT/7Yh2PXdHw9kf1XlTQY4DYgKyyz+Sxwo/nuTA6JlRNhfig/dKeg3arCVFLQpUj9zSK+p6DjmFDURgA37t/3DaaqDQ6SKYySGgqhAcMntq2BVGUHvy+R7k/OpcUGKIAgSAVi2lSgEAwXt4iEIyXP0ZaR/DXfmsXP/A9OcwV94b8/ujPajh1QuEgqGs+4Ti2gddfeRWpudNYLKZhGR2YtgtFFuFCgix6ME0LaiIJuDbMjgE1mYJnW7BdD7oqo2lYyKTT0CSgVm/Cclk3tA7XNtDpGFC0BDzXgeP4/dWKokHTJLRbbYiyCpaT7QqQBI+fo6cy0FUFjmWgWS9je2cbmfmTkDxAklWkU0mIcFCr1uF4QDrTs1vXZBiGBU1P8PSarRY0RUStZSOpqzx9WVXh2Q4HZU/w4LpAIpmEpioor17DrR0TxUIRhWyKg6Blu9B1DZ5j8/xkSeJ2u64NwbV5fpKiwnNtnr6iJlCtbEHXk9A1DaZlQ9UTSOoagWHMnq1ZNodAcJa9O3v3RiAYL58SCMbLH2MDwT/8sxpOn1DwDhYRDECwXt7Giy88Dzl/GmcWsqjsbKJuuEhKLpCag9CuoGN0kCwuQTCbaNZryCycgdsqo9owMZ9PYqMJXL10DnnFwKs319E2bBSLeTi2iVJKwlbVgGHZHDIZnGl6CpoiodZoQNVTkDwTBpJQ4H+fzJ3A4kIBjfI2tjfX0TENqIkM2u0WJD2Ly+fPQBYMvPHqLQiii/zSCbSrOyjX2pgr5lBrNFEsLUIRTKyuriGdycGRdMhuB7VGG6lcGnajA1WUAFWC5bgozs1jYa6AjRsvYMdJwWq1kU9pMCwH9baFufkCnE4bCgNMERD0HIxODW6rjka9jUSuAMtoQRY8KMkiytsrKOQzcF0B1XoHc4uLOH1ikcMmHaTAJBQgEJyEypTHuBQgEByXkuNJh0BwPDqOLZVRuobvFRHcC4Ie7lx/A5WOA6NlIFfKo7q1DjGRgWrVkTnzNuwsvwFZEqHmFtCpbsOybWRyczDbVWzvNjCf0WGlT+CRc0tI2Dt4bdOEZxiQZAFGp4m8DmxWOsiUlgCng5TkwLId7O62ISU1pFQWpbMhZ+Zg1reRSUgw3RxOn5rH7vYamo0WPM9As+lwaNP1LC6cPQkBTbz+8l2kky4MOQ27U0e12kSpUILrGFBSOcBqolavQEQCnqZDcpqwBR25fBJGzUBeV2HJItq2hUwqgxOLC+js3kJDzmN7fQsn8hrWyw20TAFzxRRatQ5K8yVYZh01k0Uea0CrA0kUkcgXefRzsZRAo6nCMCqYyynYqrTQMoGlxUWcWJwnEBzbU0EJ3U8BAsH7KUTfx0kBAsE4eQN8mFi708T169d428b+ZuPnL168CKFeaw1ZmCReNzBr1owLBMOu4V5E0MXd5bs8WmU2ytitd7B88waHqKWchtypyzCrm2h0LBSKRazcfBO7DQuLpQJEWYJhusindSBZxFIpC9muYa3uAbbFJ6M0a2VYpglIGnLFOcCzoIsuh0nTZoXMQDbLomY2lEQW7co22u02sqUTKBWyaNZ2sbmxAdaJm8lk0emYSGVZt3cetlnFy89eg55JoVDKo2O00GZ25gqwjQZMKBAcC7ZnQXKAhisjl1bhOh5yhSysloVMUkOtUUOjY6JYmkexkIPV2IQhpdGo1lHIJlCr1dEyHBQKOTQqZXiSAkUCKrUWHEFEVpfAeryTmSzYuMBsWkW7LcJo1yCrEmzLguUIKBZLyGZTHBrpIAUmoQCB4CRUpjzGpQCB4LiUHE86BILj0XFsqYwCgv/Pb5fx4fclUSpExggGk0W+8JUGrl7W8fhVrTtZhM0mFkU+Wg4ba6uo1etomw5OLp3k8MO+Y+PeLNPAnTu34HoCVJ1Fz+agqCokNogunGHreYi+JXiuy2crC6IY5NGThF1ms3F6/Fr/e5ePI/QgyxL/nFUM/rhCgU/y4L8LAocp06hj9U4ZpcU5ZDJJfq3nCWCc5d+TyGfIuB7Qrm5hrWZicX4eKV3h+bH0eZ6OA9fzIEl+nkwHlg77yf70XGaDC5H1B/P0/LTDmcWiIMAJZxmz+wy05udyy5k9Lr/mgSfMjK0kUUIPkwIEgg+Tt6f/XgkE4+VDAsF4+WOkMYJf+GoTHcOFrjHY6d2I43rY2XXwgfckcOYEmz27dzqsZXbQaDThCTIymTQUuQeTDOrq9SqfOJHgM2oZUD3glNox6MuiiIbhQFXvPxPYaDdheQISrHv4PrOGx2AaJUEKxEIBAsFYuIGMOKACBIIHFGpCpxEITkjog2YzSkSw3XFxZ9WCYfqph6jGHrJiXsLivMzXGKSDFCAFZlsBAsHZ9u+s3R2BYLw8SiAYL3+MFBGMmelkDilAChyTAgSCxyQ8ZftAChAIPpBsR3YRgeCRSftgCY8SEXywHOgqUoAUmDUFCARnzaOzfT8EgvHyL4FgvPxBEcGY+YPMIQWmQQECwWnwEtkYKkAgGK+yQCAYL3+MBIJ79uX1PLQaHYiqEmwhN/rNsYikP6E2/GVvGuwrNquXTcY4zkkko98dXUEKzKYCBIKz6ddZvSsCwXh5lkAwXv4YCQTr6zXIebYFm79si2OauP7aGkpnF5BNqdAT/n69bPavAH97Nb56jCSBTSS2TBuSKkOWBHTaNgTPhuVIUCUXrbaNdI5tF+fCgwhV9aHPdVy0miaazQ5yuQQESYKisH12BX4um90rKxIcy4HEPhcA03L4MjFmswNLkKBrEl/2RVUlbp9pOrAttmWbh2Ra85dgkSS+uPUxTlaOWckgc0iB/RUgEKTSMU0KEAjGy1sEgvHyx0ggeP0v3oB0bg4ebIiyArvTwVvXtvHY40uwHQ+pTAJwLdTaHgTPgsC3/xUgqCrmChp2NxuQkzpSOlCuWdAEE42GBE2xsbnTxtnLJXR2DbiSiKWzReiqiNpOHavrDRiGgblCCoYrYH4pi0xGQ32nhnLNRjopo9EwoOoqJMlBtWojndHQWN1CQ8nh1KKGRrWNVJ5tOWej03HRKNfRND2cOlOA1TYh6SrmFjLQ1L37KMfMZWQOKXDsChAIHrsLyIARFCAQHEGsCZxKIDgBkUfJYpTJIm997g00PRF2RuYLIeuKjHrTQEZ2oS2k0dxuoWGbcNU07FYDc0kJ1boK0e7g9CNFbC/X0DJdqAkB86dLSMs21t+swcnpfAcQXXNRW3ahJSyces8lFHQBN19fg6UoMCtVtCwBniTiwuVFnDiRxuvPLCNVygG1GtoJDe1qE6ZtwfR0JAUPCdGAXVhEXnWwdXMTbVWHIjk4ebKEdrkOwwMHP6vjwvFcnHv0JPK5hB/FpIMUIAX2VYBAkArHNClAIBgvbxEIxssfI0UEb335OuodF+lLJRjNFhRZgSi7aO/WkTlVwPbtHbRVCaliHp16HecKKrbXVXjlHVh5Ebt3WvBEEWpBw+WrS9C8Dm5+ewfyqTwEx4QoWBAaKWSSLcgXziCveli+tgYll0JrfQc7bQeZbBLnLy2iWFTx8tfvYu5MAeb6LtyFHKobuzDhIpUpwttuIL8gwskVUb27hfrKLuqJFNJJEZcuLkI0TFhw0G5bcG22XZuJE1dOoJBL8G5sOkgBUmB/BQgEqXRMkwIEgvHyFoFgvPwxEghWbu3CcDxohSQs04LEQmciIDs27qzVkc4kISclyJoG2zCQS0ho1UV4nQ4s2UV1uw09rUNPiajWbBRyKgRHQqfVRt12MT+XgGgqUBUTYj6HlCpie2UHG7ttZLMJiLDRMgWcOF1AJqNiZ3UHOxUL+ayCcrkDLaFCS0lQZB1ey4SWFnjXsWtaMNsdKLk0ZNeBYQBzpQTqjQ5UVUZtt8W7rE+dLSChyzHzEJlDCsRPAQLB+PmELNpfAQLBeJUOAsF4+WMkEGQne2zMX7DnbXRihWWySRu9Wb3hJGD2kx2C4MGyXD7zl030YBM22O9sOzrPYV2zbE6J6J/b/R+bTOzBtl3IssgnoJg8DSnYxs6DZbqQZJFPKmF79vJJJN08AYdNXBHZrGO2568/GcRmacgi3+tX4PsQh/v1UigwZsWTzImpAgSCMXUMmTVUAQLBeBUMAsF4+WM0EIyZ7WQOKUAKHI8CBILHozvl+mAKEAg+mG5HdRWB4FEp+4DpjjJZ5AGzoMtIAVJgxhQgEJwxh8747RAIxsvBBILx8gdFBGPmDzKHFJgGBQgEp8FLZGOoAIFgvMoCgWC8/EEgGDN/kDmkwDQoQCA4DV4iGwkE41kGCARj5hfqGo6ZQ8gcUmAKFCAQnAInkYldBSgiGK/CQCAYL3+MKSLIpunSjNuYuXbi5txju+iJ20IZHq0CBIJHqy+lPl4FCATHq+dhUyMQPKyCY77+sBFB0+zAZnv7KipfuoUdzMnsH3v42LIupmFBT+rd5WHGfAuUXAwUsCwTVrDHMzNHFNlWfQ4M0+G/K2zpnnDLFkGAKMzWvs5sCSKmgcD+EyVe9vk6m8FzwH6K4e+Bvzg4iwIk0V82aZoOAsFp8hbZSiAYrzJAIBgvf4wcETRNE7ZtQ1VVyLKMzbU7qDXaKBaLfC1A17YhySrfuq3dbgOCjOpmBScvnYGqsB08LN5I0hFfBZh/FEXh/9gDO3gw6GHlgB3sHPYCsLu9hY7pIJnQ0OmYUDQNgtvCetlGKqHxxcEFyd/HWVJUpFJJyKIIy7LgOHxT6tgd7N5YGR+mAbOZ2c4O9izYpoHNzQ14cCFqWUiCiKTiwXZdvg4mBLbQueiXfc6HImzbgaKqSKXTELyepnEQgtkpiiL3L9Ng8CAQjIOXyIaDKkAgeFClJnMegeBkdD5wLqNEBFnjv7u7yxvAUqmERCKBleW3UG0aWMgnUW6B7+LBIiKJhIidzS0kiyfgVNs4e/UcjxDVqtXYNvwHFm3GT2Sgx3ybzWahMaCLwCD7rtVqoVarcVAoFApQFBlrq2vQEwmIro3ybgWuzKJiNqptCRmVvSAwcHQhygokLYn5+TnoqoJapYJOpxMrRcMXlagGUQOZBo1GA/V6nYNSPp+H57rYWLmNZrsJQ0hz/dJCC23Dgi0m4NoWRMHlEUPIDK5EOJYFSUthfmEBomOiGjwbw8Bz0gIxDZgdyWSSlwN2n9GDQHDSHqH8DqMAgeBh1Bv/tQSC49f0UCmOAoIrKys8+pHJZPhPBgLbmyuo1tvIJmXYQhoy26nD6sD0HLSrNcjZOYhtA3OnF6FrCm8wKSJ4KJcd+cXMP+Vyme/gwiAnCgEM2tjLgK7rSKfT3e/K21swLZvv3GJ2DHiyBHguWpYEXXJR3d2CqMhIprJQtAQKxQJSugbXcfjOLnE7WMSvUqnwcs40YFqERwiBoQYsYsai5O1mHa1mje/HDVGG6rYhKwkoiSxsqwPHNiDJMkRFBUvN7LThSiqKxRJ0ReQ6xOnZYC98DPiZBiziHwVUAsG4lViy514KEAjGq3wQCMbLHyN1DV+/fh2nT5/mUaLwsIw2avUmVE2DpicQDgNjXcCmZfHPBNeBIMuQJdbNFjMByJyhCjAAYJG/XC7Ho1vhwT5vNpscjqKfO7aFZrPFu39Z1EuRJdiOBQ8yBMfAxvo6TFFFIZ9HJpXgZSjuY+N2dnY44DEIisLwsM/5eFiXRfwA13NhGCaHOlXV+AsTO1zX5tF0UZJ5eqZhcLhiQBmHKOCwgsDuldm8uLhIIEh1xdQqQCAYL9cRCMbLHyOB4M2bN3Hy5Mk+EIzZ7ZA5Y1KAAR8b48m6BaPAx7pDGQgOAuI9s/U8PhzAE/yJEXGFnsF7YBDE7Pa7v3tdoywiygCRwTCLls3yEQ4FWVhYIBCcZUfP+L0RCMbLwQSC8fIHgWDM/BEXc8YKgnG5qRHtIBBEd0wwgeCIhYdOj5UCBIKxcgd/qWx3mrh+/Ro6Hb9nhPWoXLx4EUK91qLppBP21yhjBPeLCLI0XA/B+Ca2dEz/TYRODT+OrjpIDp+wwweyY52Wgrh3FUgCQeBBQJCVZ/YsICzkD1rA2cNygGsPcMp9CxjLij2z4bCO6AUUEbyvfHTCFChAIBgvJxEIxssfh48Iei52qw2YtgDTcqAlUmDzBPgEALYEhSTzdeRYQ8NmjjqQ+TIalm1BgMgH4XNAHBw7OGSNalp1ZvyFRxYBXRG4z6IAPxoIeoB5C561tS+9COo5QFlgKwwO3ITHu1ltx4XE1x5ka086AFt7kE2sGEYn45dhaIqjgiCbLNMxbNhgM6bBu5XZPbGi7bBxspHf+TPBxw366yyy+/Zn6op8jCF7fvjYQv4cCOC/sjGIogyBaRT8Ho4/PIwkzO/M/7rslwMCwcOoSdfGUQECwXh5hUAwXv44NAh26tv4wreuAZYH0/Vw4fKj8OwmGvU6TMtDOpfH0uI8RM9BZfMWjMQZzKVFrG+sIZXOopgv8TXUOkYHsqLBtQ0IksoB0TbbflCELc7LZl8OWc8sZnJOnTkMAjQZSOkClAgEjASCngNv/RfhVf414LG19aJUz9bNkyAs/ncQ8j8CiMFEIwY7DHw8G6ubm6jUOiiyGcoiUC3vQNAzWFxYQErvX7bksAIzgDIMg5cvNr6PNRDsb1Yxsb+j4xdHAUGW7uZ2FXdWtyDqKWiKgnp5F5Ki8xefVqsJWdW4Mm3DQDqdgaZIaNTKUJJpyJIIo9VCMpWGY5n85SqZTHEANB0gpYmwjSbUdAkJWcB2uYZkfh5LxSx/hg91BNHAhAIkNTaOs5caRQQPpSxdHBMFCARj4ojADALBePnj0CB49/Vn8ScvbkOu15Gcn8fFMyewvbuNSqWMRsNEvlTCxYvnYTfr2F57C+rJdyKNNm7cuY2Ll67g4tkzqGyv4e5mFXPFPGq7u4CaRiqlor67DsNy4EJCrrSEsyeXCAaPoPwwGMwmBESZazQQtNFa/vswt38HnsfWCxwAQUhInvkfoc3/aBcEzXYNlVoduqbixspdbGw3cfbkaRTTGu4u34KcLuLixQvIJMY7GYNBH1sGiVVEbCYsi0aur68jlUphaWmpb5mYUUDQcVysru/g5VdfgalkcHLpBJpr11FumRAlDbIswWjWYNqApshIpFLIzc2junELtppGLp9Hc3sFxdIiJM/D8uouSmymrtvB6k4N8/kkBGMXUuYElgo5vH5rBVrxDN558dTB+pDvU24YTKoykNbZz57/CASP4IGjJCeuAIHgxCW/Z4YEgvHyx6FBcPfu6/jmqgSvVkNhsYDOTgWGUUdHK8Fo7iIrKPAUEbYpoJBtYqeuQ8sWYBplLC4s4vTJk3jp2b/C4rnHIBjbWK1p8Mo7qIom5nIJVGsNCHoJrtPB+554HKlE+vARkJj54LjN4SCoC9AjzDUKCHqug89/4dfwysufg+vY/X3MLKYrSHj66f8YT7zjU3zXGXZU1m/i2q1byC9eRKmQR2VzAy3DRT6fQrtjIFcsYb5UGPsO1qxBYODHYJAt2xJ2wbJlkdhM6AeNCDKQ2q008PLLr6Bpi1hYWILZqqNtGhBsEalsDtX6BhqNDhKCBU9WsXj2MppbK2jZCk6ePoFW5S5SSRbhk1DruDhz+hSq23dwa2UbCwuL0IQaTCmJ04tLuH53E6aUwdvPLY5FI2a/EoCgRiB43I8k5T9mBQgExyzoIZMjEDykgOO+/LCTRZrbt/DiTgJurYH8fBaV5VXUq5uoqjm4rSqSahLpbBJmy0FCraJp5aClU2i1dzFfnEc+V8CdW69j7sR5SHYN6w0ZQrWGmi7g7EIejaYJR8qg1SjjHY9eQkpPHmgQ/bh1muX0WFdgRhegRXphRwFBFg37xX/wx/h3/+Y5OJYzJCAo4md+7rvxQz/0XmisH5p1j9Z3sLWzi0SmhFQygdr2FpptE6IiwIaCudIcCtnkkcm+sbEBti4mWxrn0qVLfJmcwWOUiKDretitdrCytoadzU3s1NtIZPI4tTiHTrOGttHhO6rIcFHZXOdR73MXLsBpV1Cpsb26JbQaa9C1HGQ1CSWVxOLCPBq7O9ja2oYsCzDNKlwpicX5OSyvbMLVCnji8lmojODGcLCIYEoTeGQwPCgiOAZhKYljV4BA8Nhd0GcAgWC8/HHoiKDdaWCjKaHTtqDqOpq761hZXeWN/IlTZyBICk6fPoXK1goabQuLp8+hsb2BWsfE4vw8PMeDqgCrG9uYm2cN3waERAGpdBIpTYZpu/AEhe/KkM9mIUd2eIiZlFNpDosGskkCSQ19Y8NGAUHPcXDjf/6/sPEHfwY32F2kKwYbvyaJuPAz/zmWfvB7IGqDXb0udrc2sb1bR6E0h1RSge1J0DW9r4ty3OKyhoHtksImW0QXSI/mMxIIOg5WVjf4EIc0e9Fp1bGxycr0SeSyKdSqFaQyeT5WtlpvIlcowTUaqNaayBeLMNtVrKysIl1YwPzSSeTTCTidNlZW16AkM9AVDxsry7AEje/n3KzXICcLvPs8n2FR8sMNFGRjEROKANYTH52fQyA47pJH6R2HAgSCx6H6/nkSCMbLH4cGQXY7Dps0arOZkSwY5GFzdQX1dguFuZMo5FL+/qrBsCPWXjH44KtjsCVnAj3YZ+F3/KPgi+jSM4ds62KmfDzMYQDAgnTRCQLMslFAkDmu89JrsO6ssGmwe2+M7Z7x+KNQzp0Gn/0wJccoIBjeku36z8LQ1WP6CnNY8IeIwZdi8j9nS/sMO8JRfN2lag6jKZs1LIJPFhosBwSChxGWro2LAgSCcfFEUK/ROoLxcshhu4ajdzNsvcB43S1ZM6jAfjv+jQSCMyrrg4BgKMXh4nOTFfReuz4SCE7WF5Tb0ShAIHg0uj5oqhQRfFDljui6cYLgEZlIyR6DAgSCD7ag9DG46kizJBA8Unkp8QkpQCA4IaEPmA2B4AGFmtRpo4DgjRs3cOrUKdpreFLOOcZ89gNB9nmr1Rptr+FjvI/DZH2YiOBh8o3TtQSCcfIG2fKgChAIPqhyR3MdgeDR6PrAqY4KgidPnuTLbtAx2wpUq1W02+09wBeCIJtlm0we3azeOKh7LxC0LAuFQoEvQj2rB2s8GQiytRZpr+FZ9fLDcV8EgvHyM4FgvPwx0mSRO3fuIJ1OcxCMrrcWs1sic8agAAM+5mO2tl4Udlg0kEEiKwNs6ZVZPVjDwTRgO5Aw4GM/w6Ner6PZbPL732/G8SzowrbIazQa/N7n5ub6bqnVMlCvtvji4YoqQZJEXl74RLDBzcYnJAbfHUaToYxpOZ0JmU3ZTEABAsEJiDxCFgSCI4g1iVNHiQiyXRm2trb4Hqp+pX+vYeaTsJ7yOAoF2CLLiqJwABoGewyQ2D++nzTfCne2ygFrNNg/BnlMg0HYY/cdasDOG8d+v0fhx8OkGWrA/J/P5/dEPgkED6MuXTtpBQgEJ634vfMjEIyXP0aKCDLTWTcR+0fHbCvAQDAaBRu8W9Y1yl4IZvm4lwasYWHPwSxrwCprWZaHlgMCwVku+bN3bwSC8fIpgWC8/DEyCMbMfDKHFCAFjkEBAsFjEJ2yfGAFCAQfWLojuZBA8EhkffBER+kafvBc6EpSgBSYJQUIBGfJm7N/LwSC8fIxgWC8/EERwZj5g8whBaZBAQLBafAS2RgqQCAYr7JAIBgvfxAIxswfZA4pMA0KEAhOg5fIRgLBeJYBAsGY+YW6hmPmEDKHFJgCBQgEp8BJZGJXAYoIxqswEAjGyx8UEYyZP8gcUmAaFCAQnAYvkY0UEYxnGSAQjJlfKCIYM4eQOaTAFChAIDgFTiITKSIY0zIQguCNG2+h0zH4WrRsfdYLFy5AqNdaXkztnlmzCARn1rV0Y6TAkSlAIHhk0lLCR6AAdQ0fgaiHSJKBn2G2sbm5DsuyuyDIt7IkEDyEsg94KYHgAwpHl5ECD7ECBIIPsfOn8NYJBOPnNA9sQwKvb2cq5icCwWPwFYHgMYhOWZICU64AgeCUO/AhM59AMH4OZyDoef42pdGDQPAYfEUgeAyiU5akwJQrQCA45Q58yMwnEIyfwwkEY+QTAsEYOYNMIQWmRAECwSlxFJnJFSAQjF9BIBCMkU8IBGPkDDKFFJgSBQgEp8RRZCaBYEzLAIFgjBxDIBgjZ5AppMCUKEAgOCWOIjMJBGNaBggEY+QYAsEYOYNMIQWmRAECwSlxFJlJIBjTMkAgGCPHEAjGyBlkCikwJQoQCE6Jo8hMAsGYlgECwRg5hkAwRs6IuymeB89x2cjruFtK9o1BAUEUAFEEBGFPagSCYxCYkpiYAjRZZGJSHzgjAsEDS3X0JxIIHr3GM5GD48DZqcLZ2IHXNvlCoNjLBzNxqw/9TXDOFyCkE5CXShDzGR8IIweB4ENfSqZKAALB+LmLQDBGPiEQjJEzYmyKvbyO1p98FcY3X4Zbb/mWEgjG2GOHMI2BoCBAKmShf/RdSHzXByEtFAgEDyEpXXq8ChAIHq/+w3InEIyRTwgEY+SMuJriemj+wRfQ+tOvwmMQOBAdiqvZZNchFXBcSPMFpP72J6F//H0EgoeUky4/PgUIBI9P+/1yJhCMkU8IBGPkjJia4jkO6r/xh+h86TnAcYaOGYup6WTWYRRg+37qKpLf9zRSP/gJAsHDaEnXHqsCBILHKv/QzAkEY+QTAsEYOSOmpvgg+EfofPk5wGYgGFNDyazxKsBBUEPy3/sYUj9AIDhecSm1SSpAIDhJtQ+WF4HgwXSayFkEghOReaozmWkQDGdAD5kZO9VOG4fxBILjUJHSiIECBIIxsaKNEgAAIABJREFUcMKACQSCMfIJgWCMnBFTU2YWBEUBgiSx+c9+l7c7sCwOnzSxp/YCNA2CLMAzDMB2e13lw86PqU8PZBaB4IFkopPirwCBYPx8RCAYI58QCMbIGTE1ZSZBUJIhnzkB5cppwGjCev0W7K0aXxWHHyxCyNbR8x+QHuw5IuRHHoFcEmC9dQPOjuHDIoPIMKo4K+ssEgjG9Ikks0ZVgEBwVMWO/nwCwaPX+MA5EAgeWKqH9sRZA0HPdSGdOYPER5+EINiwrt+Fu12B2+gAngC4NoRkElIpD7deg9s0IGbTgG3D8xRo73wHBKkK840bgJiE12j45+Sz8Op1OOu78KwZGEtJIPjQPvOzduMEgvHzKIFgjHxCIBgjZ8TUlNkDQQ/qe56Eer4I86U34dkSlMcuQkpI/HfPqgGKAuXKFaBdhdOxIECEV20BmRSkhSKcu7fh7DagPPooBKMKp2VBSOqwvvkCOt++EXQZx9ShBzWLQPCgStF5MVeAQDB+DiIQjJFPCARj5IyYmjKLIKg8egXaE+fhVmsQUzmIuTS8ThOCKMN1DQi6AjFTAtCCCw/OC8vwOiLEE2kImgbAhKBJEIunIFhVuI4N++Y6zL9+BXa5BUGaganVBIIxfSLJrFEVIBAcVbGjP59A8Og1PnAOBIIHluqhPXHmQJADThLaex+HcvU0hEYd1u0tCHN5yItZOGvr8AQGgnl4rSo824azvA2v2oH8+CXIp4pwVlfgeSLEwgK8xg4804SzWYV97Y7fxTwLs5AJBB/aZ37WbpxAMH4eJRCMkU8IBGPkjJiaMmsgyGVmBV+SIaZ0wHPgtk0IigJBluAZJjxBhKDJ/mxiNjPYdeHZLgRNhaAG57AOY1UBXAceW1/R9eA5rp/2LBwEgrPgRboH/rh7ME0bpmHPxDvaLDiVQDBGXiQQjJEzYmrKTIJgCIMhtLFt8wZnCPPvhGAJmeDnQc6JqR9HNotAcGTJ6IJ4KkAgGD+/EAjGyCcEgjFyRkxNmVkQjKnesTGLQDA2riBDDqcAgeDh9DuKqwkEj0LVB0yTQPABhXuILiMQfIicHb3VLgh+FKkf+GSfCK2WgTqbRQ0BiipBkkQIgsC73djP4zhYvqomQ5bl48ie8oy1Ah7vFmbdw8dUPGOtznEYRyB4HKrvkyeBYIycEVNT2Li3+j/7Q3S+xPYatmdjIkRMtY6VWVMYEZQVCbIsxkpGMub4FWDtnG05sNlYXjpioQCBYCzc4BtBIBgjZ8TUFLYAc/Nf/wU6f/51uI0WgWBM/TR2szwPYimP1N/6OBLf9dTURAQVhSKCYy8LU54gdQ3Hz4EEgjHyCYFgjJwRY1Osa8to/bsvwXz5OjzTYq8QMbaWTDu8AgKEhAb9fY8j+b0fgXR6gUDw8KJSCsekAIHgMQl/j2wJBGPkEwLBGDkj5qY4q1uw3rgFt9ogDIy5rw5rngAB0lweyqPnIc7l9yQX5zGCFBE8rPdn73oCwfj5lEAwRj4hEIyRM8gUUmBKFCAQnBJHkZlcAQLB+BUEAsEY+YRAMEbOIFNIgSlRgEBwShxFZhIIxrQMEAjGyDEEgjFyBplCCkyJAl0QFAQoSryWj6Gu4SkpRBM0kyKCExT7gFkRCB5QqEmcRiA4CZUpD1JgthRotwzUqi2+ZiBbsiVO6wgeGARZ5Wc58Cx7drYFnK1itv/dsHUr2faO0sGWCiIQjF/BIBCMkU9CEPRcD47jwLIcvqVWaS4LWZZiZCmZQgqQAnFRgIFgveYvKD2VIOh5cHfrsJ+/BuvF60DHDLYSjIvCZMdQBfiujwLEUgbKB98O+dGzwAGWCyIQjF95IhCMkU8GQZAtuMk+K5QyUFVajytGriJTSIFYKMDqh1azg0a9DVEU+AujGKOdRQ4SEfTKdbR/74to/O//Cu7qDgTxeHZDiYVDp80IBoOyCPldV5D9X34cyvsfu+8dEAjeV6KJn0AgOHHJ752h63p8VpXjuHBsf/X1REJDOpuAKB4s9B6zWyJzSAFS4IgUsEybQ6Bl2RwCJVnk9URctpg7CAhaz76Bxi/8Joy/fN7vYqRjuhRgbyOaguSPfhqZX/6J+9pOIHhfiSZ+AoHgxCW/R4aeP7XeZf8cF3YIg5YDRZV5tw97V2bPHfsfLSMcJ+eRLaTA0Svg783q7yPM6gHTsuHYLt/KLewWlgIQZJXFce81fBAQNL/6Iuo/+2uwvn2NQPDoi9D4c2AFUZagfc8Hkf/nP3ff9AkE7yvRxE8gEJy45PfKkEUD/QqegSCPCjosKujyN34WHXQdD2wMIXuYCAVj5TwyhhQ4cgXY4tKs65T9Y5NCWBSQzRTm0UBJ5N3CrIs4BMDpAMGXUP+5X4P1/JsEgkdego4ggxAE/8YHkf9NAsEjUPjIkyQQPHKJR8uAAx4DQdcF6yb2gdCB4/jdxezzHggGaVNocDSR6WxSYNoUCIbNcRAUQhAUOPixCCCDQD5bWBQiIOhHDo/jYDaqmoyDRQSnEAR5t0zXKftLHJ7Gzg+iucfhjyPNk0DwSOWdROIEgpNQeYQ8GAiywx8rGIFBBoUcAkEgOIKedCopMBMK7AFBcOBj4wH5T8n/3R8b6APgcUUDmd4zDYJMX12DoEpwWx3AtH0oDKG7+2Ie/CJJEHQVnmMDHbY3eOTcWSicBIJT70UCwZi50OfAsIs4hD+/K5iNHeQgGMDiYH0Ts1shc0gBUmAcCgwEnjjgBaDHITCIEEYhMBxHOI7sHySNmQRBVu9KEqRHLkD/mx+BqDswPvslmN+6zT+H6wKCyJdU4TC8UIJ8YR7e8hakdz8Gb/MOzK/fABQJcFxfVj7oO1A4nC3N02EOFtlbP+DGvMuHQPBBHpFYXUMgGCt3+MbwsX98QgirA3wIDH/3TxgYHRjzeiKGEpNJpMD0KBDp3vV7FwPQ4DwYdP9GIoFhRO44b3AmQdD1IJRK0H7oO6Fe1NH+nS/D69iQH38EYkGF/dybwPwS5IsL8CpluF4SiR96Ctbv/zlsqBDaBjxFg7yQhn3tLpx1A+K8DbchQrRdCKdOQjqZhP3Ma0BxAdJiCuZfvQD7rS0IcoxXjCAQPM5HbSx5EwiORcbxJ9KN+vXNEPYjhXSQAqTAw61Ad/ZwGFUKgTDolj1udWYWBM+fgf4jH4dw7QW0/tWzUD78FJI/+Sk4y6uQChrchgAhlQQED86ta5AefRvsz34Z3tVHIKcU4EQJwsYuhFIB1kubEC/W4GwokMpNeHOnoX7kAty3rsOpCEBnE83/+0/hVo14r61IIHjcj9uh8ycQPLSER5dA2E3czSEIFB5djpQyKUAKTIsCe+ceHN/kkEHNZhYEC0Vo3/9xqI9l0f79r0M6dRrqdz0O+/oKlHNFOGstuKttCOeKcKuvQ1p6DM6XnoHwzndCSgnwRAnut+5AfvrdsN9ahfyEBncLECptCI+cATwDotGBfaMM65UX0fnstyHEfTMBAsFpqTL2tZNAcApcuAcIp8BmMpEUIAUmpUB8ADC845kEQT5eR4R46hT0v/kdEIsS7BfeAOZOQZ7XeDeuJ6aAjg0xo8Etr0K6/DaIeRf27TIET+T78XorVYhn5+HWWlA/+R54WxuwX7wN8eoliHkRzvUVuNttuJsbsF5dhSAd09TvgxZfAsGDKhXb8wgEY+saMowUIAVIgelUYDZBMPAFW73BcSFIIp/I4W+5K/Cx3EKwTAyb4yGIov+ZKPDzw90A+N9svCG7nvXyOA6fbCIIfpeP53gAXyvSB8fYHwSCsXfR/QwkELyfQvQ9KUAKkAKkwEgKzDQIhkpw6AuiddHfB5Ua5bvI8oQjCX6cJxMIHqf6Y8mbQHAsMlIipAApQAqQAqECDwUIkrt9BQgEp74kEAhOvQvpBkgBUoAUiJcCBILx8seRWkMgeKTyTiJxAsFJqEx5kAKkACnwECkwEgj+VbDF3HO01/BUFpEABPW/8SHkfvNn73sLbNykadowDfvYtkC8r5EP2QkEgg+Zw+l2SQFSgBQ4agVGAUH7lVto/NJvwfjMX/m7adAxXQqwoZLZJJL/xfcj/bN/5762EwjeV6KJn0AgOHHJKUNSgBQgBWZbgVFA0OtYML/4HJr/6Pdgv3kn2HMt5kumzLb7Rro7to+y+tEnkf75/wjSmYX7XksgeF+JJn4CgeDEJacMSQFSgBSYbQVGAUGuhOPC2diFc+0uvLbRm4072zJN/d3x/a3zachvOw8hnTjQ/RAIHkimiZ5EIDhRuSkzUoAUIAVmX4GRQXD2JaE7DBQgEIxfUQhBkIO9IMB1XW6kUK+1aFfb+PmLLCIFSAFSIPYKEAjG3kXHZiCB4LFJv2/GDAQdx8by8jJfBH1+fh6ZTIZAMH6uIotIAVKAFJgOBQgEp8NPx2ElgeBxqH7vPMOI4Gc+8xncunULP/ZjP4Z0Ok0gGD9XkUWkAClACkyHAmwbNVWVoSjydBhMVk5MgRAELcP2t92j49gVYCDINslpNBpwHAe5XI53DwtG2zpU17Bl28HNHSqZYxfo4TZAAPtPkkX+8zgPvxT5+3oGm3YOmMPs27+s+XdCBylACvQpED4Uwx6de30XPoZD5OQ7qrFtciV64qi0DVeAlRGHcSAVkZGKyDC57kVYBz3fjwgyGGRXsDGC7HcRwv/3u/+Wp7/vVorBnojMoeF5/FfPgySK+ND734tkQr9X2zySAHTy5BVgb/XNZhPPvvQqms0W5y8fp/zN0QfJqrulZuS7aPnglwWX76kAgiS7Za4vDQ/JRBKapkayjCQUZsKt68EifwiCJ6HV6aDT6fDdkLp5h/bsvZUAN/vz4A9J3w35cBpmwtP1H4LIQzGwH2nfDQ74dJ8neujHYbbRL6MNd58t3HH9tvP76FUTvmrhRftVH70MBm3qYXaofy/1/er6MI1B3rjX+dHvht36gZ+SwI/dNAZ92y1TQYpBoQnruOH53O9lxL+qZ3f0/PsR2cFeqIel4n/m5+V7ea8f+6+7933sq3FgIvshCv4LpCxJ/fc86PRoYgN1SlhEw6I76Pv9rYxmEqlYwry6FcOQ7+53c93v/TyGPzED9WOkLO1bfiMOYHWkf8/ekJfX4MshVUfPz/1fRlPpaRZ99v0ysfeZ3tt8R110rxI5pHno1jAuPDi2C8d27v8Y7fdYRIW/Z0UQnDjMoANXFsOBdXCrab9qF3y/RRwdnjdsa+q+aqbPxuCPgYv6S12vQA/WmexJj7aGQYPUba/6yyE7m00O8cutKApI6gk0Wi0IZ554P8+TVxq8/fMT7iv5/Do3UEkAXN9M1h3wu7/+q7h47lx39skImtOpMVGAVeLXbtzAT/0P/xC3794N3hZCnug9fX7B36/57t3MvufxctRLg50XPlS84fQ8nFxawlwhD0ESe2UxAi/dZyjaoAdZi6KI1fVNbO/u+uHu4POwPehvm/wy3nc30b+jIBmc1L336HcD9zNMHV71RnRj98mf+8C+aP3m/95raaOV+x69uqceDB5Crt+b8cD13bfCfch5T7kd1pANtmD9Gvig7c9cC33fJwr/zi8T7PO+ujOiZc8n/edEyyDX28+kZ1Qk32FlOtTarxQjPvELbKSw+99x+waejW4DP9haRNPoe2OJlIlonsH1w8pWeF9RHbh94fMx8CIQLXN998ht6n8e+Z3xWYUDrR2/48jDEoHtbvq9ItxX3KJwGqo6rH0f5PPuOXsoxi973oCZe6vWQRjc+8zw55QXN//h7N51+HdYZpgmEQjo1i/sM942hv+iZSJSd/LnvwcR0bLap1+Y8J6yGvh3AB95jdeFX2ai/wyxD7sW+QW1W8uE+flNeu+mo8WPv9SHztpTCINX8n2qoDCn8Ovoc9xXHwdgFfrNv673Ytvn/+5tds/i98RnwHJpgjDGQCHqMmUIccFz2KtX+5/h0C99PwdXvxy0e+Dv8H64KUE9xOyURAkOL7Q+b7muB1kOXqa69dXe+pffWVc4Dx5zXOCTrs8i7RV7pHuv7P6lkiDC9fz8Ti4t4tbyHQhXP/AxjzWgoRjRxqZXUfRKQa+AeFBkGb/za7+KSxfOEwjurXnG/klYkA+fMEsprJIFKLKEN669hZ/6+V/E7bsrfQ1afxnoPSiDD0mvwPc3Jv71vZokfJPqPvDdNyv/QT6xtIhSIQ9WJvsAgT0w3TIvwGPXdSslXxmW9sbmFnZ2y3CiIMjODTubg0rCrxyDyjkCuNE220+1H37Dty+/svG/i2rEr4kA7uBbY3hPfvsfvlX2KuZejRtySy/9PmgK8w34atBPfh3Xn3634d1jXwTGBoBmv3S7vgnalV4D1q9J1Ib+CrXXogwCbljTDcJc9P6HQVfYdkRDHtxLXGwfvkNdgsIVAFygereCjVS2YaUcFNhovsPsHurXoNGPBpn7mXSgDEXKVN99Dgs5hHaFbfWQlzUfSPv15n6JXBO0iQGg9Lf2Pozfq7z210j95T8ILgzcU7Rc9WQPymvU1qHP00B5jbwmDC+vQRBk4MWTP92BXv51QXQlhLTId73eBf+asBxFVOyP7O0BvaDs9Wm+91nx649+rf16Lvosh/VZUI93Ya/3uc97/vd+WQ++60Jl0McR+iU4139WgruK3P8e/g6ui/rOz2dvWeDvJP0fh4/fni7jPigO4G6/Zy56bpi8b78fqd6v/oia0ufLMBB2j7IaXjusbu2vE/38Q7ZioKcoCi5fOI98Notnvv1tPHrlMizbwZ2VFZw/cwYvvfoaj9L5Tab/kszSiJZpUeixWviiHLWFAd6eOmOfl1Rmz9LCApZZ8IeBYF8DE9ypv76MAMdlfcoe2DAQWVF5w8hAln2mqQr+5T/5laEgKElS90bYoEQ6DqcAc3rHctEwHdQ6FlRZQiGhIiGHb32R9PcQY+/NEBDhOm20zBU0zQ207CZEScLmio1f/KV/gbsrW12oCgshhx72UAbRmW4luF+DFTFFFFjZ8R9OywFMK6iX2JuJKPjjiyIVzonFBRTzPRBkhc1TdLRPX0Xr7EVYKRmKU0Zq5Tr0m6sQWlYf5G1sBSDouN3KIHxLDGsf/8EJ3hyDN0j/1thD1P/mHtaj/dHAMJroV299lVfk3ruNS6RS6la0QxrnXuUdQsue1+9uftG36f0qxP1AcLAiHHz+9/u7r7Ltq1z2RgSjgDxYIXcr08HQ5JDo4OCIz2H3uqdiD4Y2hADDvw+ji2HTOCyyHYG+aEQkGkkY9PdAs7enER+m2SCs3Asuo6ASnhdtIPaNfkSjSAORo26afcb3A05fvn0QEjy/YZT2vpHV3otRWG8M+tAPloQvZT0I6mo38Ez1l88Aptwe1A1/SeiH4UE04bcRROp79gVp+k9dr4GNUDzHqy4Y9qLO3UjYQPfhAGL3eyDoImZjtqLlzO9Cjnbp9v/e00kAG+bTBck+v/vX8HadnSD60afuc8rreJF/36uHIr4bfKkM/M9eyPteAgfKSggrvO1gQwlEPw//CCJ6Iavu9xIz5FmNAtzgM8IYhYEgYxcGYOxyFoG714ukr8X9y2qfXyKg118P9J6RME/H8SNwTzz+GL7jqQ9w+GND6mwWsPAEpNMp/MZv/Tbe9653QlNVfO2ZZ2FZFi6cO4u3Xb2CTtvAxvYOXuawKAZ+c3svMsEzZFtWoG/Q5ntsDK8IWVG6ZSr0uyzLPRB89Kmnvaio4Y3mslk+VuvEwjwW5+dQazTwV9/8FkRWgIJakhHlbw8BQXbzN27cwNbWFp+V8sgjj/RTKid2MYDKYe8KQTGJNgzDlL7PZ/zhCV+xDnx9pEvqwNcc/Ylty8VO28Z200DbsFBIJZDRFGQ0EWlVhBg+jawOMYLQmeRXDOzBa9QbsG0DlnALNzf/JW5tfwU7Rg1NxuiCiFZVx1/+7gJqO0qv0RQELJRKKFeraHc6KOSy/K1GlmTsViqwbbaZ+PA3L1amXFfARy5u4kPnd5BQXGxYp3GndRqmy2YYCri11sbyRgem7T+s7Jp+EHThyToaT34Ktcfei04acMQWFLmOUuIm8q+8AO+rG3ArQYidRwS3sVMu8xlRoST8YezVVt0KsDf+IagQIxHC8GEJ6yBe2US6Tvi79pAKLIwI9lc6vfLR18UxGO3oNohhRdKrLKMlrJdGD0QHS+BgY9htLMKo0gDA7vt2HVbZQxp8/5pAxWjjOAi+EeP631b7o0W97/qhJKyTfPkj0aBoF9DgdwOC+WNpou1PNNLa6+8J38b9XsJed+IgDN6r4h8GvsPgZBgAdk0cqPv4uZEu8uhz1wXLgUa5a2MkEtoHXcEJe8An2vAOifAED1C3Ydm3rHULXb9agyAcBQ8/0cjzEr4kDi2vkXTDLt2h5bUXEfRtjUZZWH0/EBmMPKQhaPdFqSPPaRSCwohiCIc9GXvpB6JF2sPBiE8P5MJyz+EuAlihXiHw+dHCwEL+YhtEjSL7OfNzJQn5fIHX9ztbW93ejm5dFeTR5/Lw5ajvxSKsLyO9lGH0bnC4B3/qenA57CVo8LOw7u3ef6Q8Dn+pHAiGML4QRZxcXMBcqQjbsrG8uopqtdbX0xTlHol1ywbRN/Y561Hq2hGp20IIC23jEbhoMQzgcPAe/KCai/c8+Q6wIBnjq3QyiXwui/Nnz+LO2ir+4DN/gr/1vd/N0/vaM8/h2vXr+PQnP465uSJUWeFt8Oe++GWsb7JgTQitPW8JoogPvOddOHf6dNCGs44QDzduL+Nb336hVx0E99MXEWQgGG0kDNPE3/vx/wSf+OiH8eobb+LpDz2Fhfk5fONbz+E/+PH/EqqqBX3aLl824Lf/yT/uiwgyoVZWVvD888/j/Pnz/PczZ87g8ccf9xtnQYRZ38Q3nn8VidwC3vn2x6ArLNrUe1tgkaLtzXW02m2ouUUs5JIcZjiEwoXjuPxB8qGUxyh9BweOZM5hYlc2VmDIaRRzad79yb5nzuhd1xtKwy5n1O6YTezWWsgX56B2Z8PxR6/7NsPf2Fikir/h+P37/huIT+jjPthzcGu3jbJho9YyYFkOEqrCST+lKTid05HT2RsP4K64cF6RIF4G5PMitnc38OrrX4ctPg9BW0bZeBOr9TsoGyYMzk/sXgQ0ygq+9dkLaJbVLtwxzb/7Oz+ObCbLF6Fkx83lOxwAr12/iY5hdG912NuWZXn4r75Px9/5hIZCSoSk5SCoWSYajyr/xmc38et/vIlynQFlAIJLCyjlC4E/bTRPP4m7F55GzVHhiQbUOQ/peQvzpZtYkF+C96ebMF70AJv5x+8a3mZdwwEI9t54e2NHwrYmGk2JQsiw330Q7NFf0J50W62woY5Gwnxx9o6rjEabopVdWHL6y9B9ooKDie03Vi2syCPwGa2sBsvsnqhNXzdZf3d1GE2JpjFYYe8pH8HNRu/V1475aaBh3hPhDoIJkS60KCR2K8kuAPVHNqL1XdSnYSPd9UOYTQSkBs8ZpuHgi3Wfj/d0T+6F4XtdH9oevnCE+fvFIIiOBb/3av5e5KcbSd4X1oeMAx4Cg9xXQQbD7O1qHDxs96wXByI+3ZeuSPpRu3vlLCxE/VH5Qb27kZ5IL8AeGO12B0fTikQZg7vl1w1EAMP0w2EI/c+Db2P4WQ/g+5+40B7WjvR3AwcvJAHchdHCcCxgrxvZz6TPv37OcB0Xiqrigx/7BD79I/8h6u0Ovv2lz+GFb3wVa2trwdAJv9dH13UwoLAsG6qiwHb8HkHWprKfCV2HaZq87vdbRUBVVbDVQ1iEiU3UC40In3lFkWCYfqSKtcvsHzuXjW8zTMMfzx2UgWg9ESoUDhMarFuZPbquwbadgaFALAIo4tzZM5grFnkeN28vo1qrB74QkE6l8O4nn0C5Usbm1rbPC5Uqmu0WCrkcvvPpj6JULODW8t3ghZDZauLLX/tGV69CPocPvPtdPO3F+Xmsb23j8oVzeOX1N/hnLM3wYIzAjisXL8AwTMiKjAvnznCWWd/YxNLCPF589TX83R/+21heWcFrb17D1vYO5gpFPhdDVRU+kbLeaOLl117vtsdhPct+MrD79V/5ZT5nY3V9g/vm1MkTvMv5J376Z7v3HpY15oMTi4t+1/AeEDQM/MLP/BQ++sEP8PDk41evIpHQ8dfPPodf/OX/A4rKHOjfHisog13DzJjPf/7zuHjxIq5evYpnn30WlUoFH/7wh/3GWZRRvfUtPLubxUfffg4763dRtkQsZDSsb2wgXZhDY2cX+fkCWls38Nq2hPMnF3Dx1AI2N9fhCAlcuHAGttHCyp3bgF5AQfewtrnJISOf0JCby6O6vYPdWh2nz12C7jZw4+4GbEHB2RML2N1eg6tmkYCBjuFB0SQ0mgbOXrwE3djBl7/5PLTCKZw/PQ/Jk6HBhSm5KG/sIL+whEZ1C4KiQ5cEVJsG5vJJlGsdzC+eQC6TGOiI6X/gH+Qv9gDsNA3crrbRshw47K0jGPeWkBVcLqZ8EJQA+2URna8mIF/xILx7GX/8uc9gu/ISTj36FlrSKtZqVdQ6Jjq2DZdDNWBbHmrbKl7/4mW0a/4+kvzhd1384Pd9D39I2+0O0qkk5koldIwO/u0f/xnKlSqH0fD8sFEK/zYtDz/9wwv4u99TRD7FGJ6FH4M3LU/Eb/xJBf/0M2Xs1h0e0WR5ssGrrGuYvQWLno1bpz+Jm+knYEk68s27KHl3Ib87gey5TSzOvQZ8oQHzazLcjh/99McIVvyKIYgGRyOC0YjdYKUTbY9CsOvrVg6cF0YVwoa32/D0fR+0gEMiGZGAQ/9kiYGZaJE2Z89YxO5kgCEFahCuuv65z7iZaKUyGHEajF7tBX+/gRz8fFiafvO03xieYCJNJNoatGf90cCgdY0CUZ8UITwGwXEe3fOpr9eVF6ThR4giV3fDPF0jho5xGtZoRXWL2vMg2obXh9d2G8LA2G6jH+3i695TcHV3CEJwj0N6WaIKXkXcAAAZa0lEQVQvPt2yPHjeAAzzMjakPIU2h7aG7ynR8jNYZFlafaDXHaYRju/sRYH3lsMA3KIRs4EuRl+/YZHGCCAHL3r9fgrT7nUbhvVCN80gahym70NsFKbDiJ//WX95jURzAi0HQdDXOYg1Bi9K4fPAn6IAHP3aJpzw6Sscxqo0TcO73vcUfvg//Unkz1+GLgBzsoPrb13Hr/7KP8aL3/wajxaqiop3PP4Yrly+hN1yhXdl5rM53m1ZrlTQbLV5m3BndRUvvPwqz3t+roRPf+JpfPbPP4+Pf+RD+PPPf4nXw0ldR7XeQDaTxrkzp3Dj1jKHr5W1NSwuLuDJtz+Ora1tvPnWdczPz4EN6VFkBQld89uadIoHAwzD4FATLVdhGWUBqk99/GM8zS9+5Wv+KUEPha5p+P7v/TR2y1WcOXkCN27fxnMvvoxypYZiMY+PfvApv8uYAWC1xu/lmeeeR73RwNLiAn7qJ/4zDlZ//x/8kj80TpbxkQ+8D3/x5a/yQAi7+OrlS/jU0x/D17/1LVy9fBmvv3Ud73vnE3yM+h989k8574SH30Xdq3tYGgzuWDvFfmc9pJl0Cu94/HE8/+JL6JjGnvqOndOty3m74gN0WN8ze//P/+0f4m1XH+ETJtkxXyrx9P6bX/if0Gq1It3KHp/pv7S4yLup+8YIsgsZ0f/8f/338JEPfYBHAd/x2KNIpZL4xjPP4hf+138ERVX8gaeeOxQEGWW+8cYb+Mu//Et8+tOfxksvvYQrV67w7mFO/pKM2s1n8PvfuIOnnnwHNq49D6twDmptFaUrb4PVrGBzeRMLixoMW0TFy0KvrsHWZLzywhvIlQr4vn//R5GxK/j85z6HO1UDl8+dRUF3cbtsImm5ePIjT+LZLz2PzGIJT77ng7DvfANfXwH0+hYWr1zByhsv4VbZwpmFNE4tnoNnlfHMt1/Fe77zB/HkvIevPPciRDEFF1WY5jxOqRbKSgsby1Wcu3QaO2UDj7/tMqrr1/HM86+jVMpBKZ7DB971dhQyB9uQe7AyPMjflstWAeodbHyG0n4LGvs0dQWeqMNudWDcMVDXv4WO+AruXmMQvwxLWoOVexMN9TZssRkMnhf49H7TdFHfVfHWV66iU9e7GbAC9tR73423bt7C7m4Zj1y+hFwmw98OX379df7AhoNhowWSV3iCAMNy8dM/kMEnP3IW18yr2DHT/ElNSBbem30Dn//qDfyzP61it84iuv74FfaGUir6ICi5Dl4pfRy3i++G12nj/OqXcVG4juYnT0B6pIWcchfSFz04r2jwTNEHwa3NHgj2hkrv6Rr228vegNzw7/4IXn8oJKzIg9r8HoNye9cNBaGwAY28MvQ3hkHQodc69hWP8MGP9PL2VRD7AUq3ErknDETK10AUcFgZDZroPZMMolGiUINoJbbfao+9yFbQmA10OYdpdMtb0GUa/XuwqyYyl6A3oD+4zm88eleEfug1+NEBBEFb0+1e7J88FW2sovcf1W2/z4O7jZbYPp/2ymcPTsKXAX7vvjB9LupCUxSsgjN6dvCUw0/7Jk90ofYeYwRDu4a+fHCb9o67Co3sXjMEOvvK8H3La2+2734g7hsyWLb7/w6V6JXX3hjBvqBlV2cf+rrPYagzB8EByIxMRIiOiR4IhkZepiLwy7uGw+ELwVi+LgT4XcGh+8OJJUwHVk+z+vntT7wTP/nf/vdInD4PmEBGBhIqcGNjB7/z//5zfPkPf8e/B1HkAPbOJ96OtfVNHgF77JEruH7zFo/6Xb1yCb/1e/+GAxILAjGb5ktFfPd3foKDz/d+6ruwfOcuz/PM6ZM8UMBgI5VO4LkXXsGl82dxd2UNWzu7+NAH3odMKsGjaAlNA4NVBkQsbfbvzt0VtNttnDyxhK/+9TM8ahaNsLGo3dPf8UG88dYNzJUKvFfuK1//6y4Issjlxz78FP762W/je7/rkxy6GKyubWzwYANry15/8y28/z3v4mPyKrUanvv2i6jWazz/pz/8QQ5pX/vmMxzSWATvg+99Dz7/pa/w6Cdz8KOXL3MI/t0/+CO+jB6LEJ49fRr/f3vXFhvXdV3XPDjD4WPI4fAlPiSZpCRLtmTJkWNZtlLbsNO6TT+a9Kdf/WiSnyBIUhQtYBTob4ui+SnQdwy3AVqkgeOkbeoqCeLEkKmH5ViWQ4lUJEqU+BiSM0NyZjicN4u9zz3n7nvmjqQW8V8GEMSZuXPueeyz9zprP+63v/sfzNppGVYyCWZXzYvWJhTkzziE3sTgK48lO+sIL1FMZZ2yjFVsJc0t9YvmVSWWuACT1uRvv/4XHA/54cwMJvftw8b6KjN+b09fQKFUwcpq2vxOMYKULGIBQWqU3LGv//Vf4deeO83g79QnngT5z985fxG//6WvOq5htbltRpA6mU6nce7cOQZ+qVQKk5OT2Lt3r3sKD4WxNX8J/3klg5OPH0KgmMJ7M3cRD+1i79Fj2K1XEK7tom03h41CBWu1dnTmNxHuacdmvoHDh6dwaGoC89fex+WrSwiggM7EAPo7gljdAWK1Etq7Ylha3sSevcM4/uRpVBcvYfpuGbHtHILdUaRTO0CwhMTQIA4k+zA7fxPEjyWnnsFTo0G8felnCAQ6EWnfRS5bRmNzC6PHJ7B4/RcIdsURCHVhciSBO3duEQeN7e0dTDzxHI5NjXBSzcf1kk1zTGAgjLaVf0CllMN6+2dQatxFdustrOcvIFdcQrL9OA73/y4WU8DFDxYwf3cF5UgKtfgCEF9DMLaNemMXtWoD21sRzJ97FKV8zAgwnWg++9uvYN/4GJuKQqGIy1eucuzoR9dmse2cMPzGS/JRrQF//Lk2jB57Gt9MfxZdwTyiwQrulEbx+dHvY/Xqu/jmD7aQzlNNShXLSJs0yYxgEMHdOubin8StxCnUchtIpucwFZlHx5EygoNFRNbKCM6HESiGVHhAIMgnS9s1rIy9sYAugJNJBQYYekdj3Era5arZBsE2GsbGE/PnGkCbxVAG3DH9PjFQmm2g8g+t5tawMVacoW1kbSaGbusLzCww5GdQ/UCMy7D+39r1uo8cQ+503rjaLADQNBaHLfEDlQZkCPZMY7/7uYObSsOIpAhFKmnD37w2cl6VYX5wBrV3vXzCCBwjIeVAsU4OCKX+2WhCJnKIpCTFLrnGw010UOVIvODQK58Pllef+RBAUMqTuY9Ckdy0R7YkYHtYebWu0/Pv3MIZjBxTC3l1LbVIYOEeKjUiDxAsW+4aG5ewcB3rvayBqC3DMvbQVVNqLhXA1+5+cVhxFJo7pxQT6MyljpXlmD3128mDhzisa3jyCLar7bi7BYx35DB3bQZn//113Ln+Eetbilt7+cXn2fVLZbiOHjnEXsFrszfQE+/Gb7z0Am7O32Gvy9JKitduaLCf3Zk/eXcax44cZvBHLBSByI5YDKnUKhJ9CTTqdRw6MIWfTp/HBx/+HM+fOY2JfeO4vbDIpEQy0Yfenm5sbeWR2cji1sJdnHn6aQwP9uNvXvtnDkXSQJCAb6I3bvQ92SPKfiWASfeldSBs8qnTxPoFGERRVYyV1TUmumKxGE6eOI5DByd5LPcWl9EejXAoHDGC9PrE8WMYHxlhJpDmg3AR/Xb60mVHVgMYGxlmZnHu1jz2j48xi1rY3sb0e5cVUBb7PxQK48DkhCrgjAAq1Sozq5RFTO+J+aRxLC6vMBAlzxuB2bV0mkuqLadSGB4YwFo6w/NLbuRqrWrMGoF+Auuvfu3LePHMs8zUfueNN3Djxi/w0qdfxp+8+qfojvdgKZvjmsE0LypZZAAL9yzXME0AofKTx5/AiWOPo1jcxumnTuLA5COYmb2Br7z6Zx5GkHzXOkaQDX+1irNnz+LkyZMYHR3lCSXj7mYJKWGtFTdx8+4aYp1dCDV2sBvuRFc0wFRxd/8wOtvCCAaqqNZ2eSKCkS6M9vdiNbWEQKwH+8eGsVPYwtJSir/ri0ewvjyPm+kaDh/Yj3I+j1hHNzq7O9CbGEDuzkWcv13GxL4x7Onr5vsEwhHE413ojkaQzWawXamjf2gUvR0U47iIQqmGgcERVPJp5PJl9PR1Ib9d4ZiD3MY6EI4hhApKVSqCHEVnvA/xrl++W9gPCJBKuF1pIBoKIV7K4p0fv4V06W1Eu6ZRxRaKtQCqlKUU6MBE+wnsTRxFo9GN6/MFXJlJYz2bRzW8gd3OdaA3hUb7FirlEObPP4pSTjGCfEJpNPDkscc5voPcwfHubuRzBWbe7i0tO5vOy6YYZQkwEPzyK1UMHXkS38/9Jj6/51sYDKfxl4tfwIuJS1ibuYRvv1NBdjvArmFVPmYQyYSKEQzsNrDZ1o8P+15GrhJFW/oeussZ9GEDYVQQC1TRH80hGqwZhbm6nlblYzge1VtS15zQ9KQ67iLJPtDf5qTlaGZj4AUItFknY5i5bSuoyjJ0BowJN6Uz6WK5VRVsD0MlvxWJAzZA00BBgxoP8GsRI+jH6EiQ0oppsc2TDVjMVFtAU01tc1FWeU8pS377wGWU3LYUW+uZKPVGoT/3C1mbUPdNZ0Iag+8P5lUjPuVorHXWcyYNgs3W3g8YuN9595jL9DnA0QEnbsiBACdWoIore46708yIR6KbgJkNahXu8AfDct00kyVl1PO3DeAEeyllweM6bpJhP7evXTrpwXUEVXKQSgqTB0CFsuScumKkK/S54FYJoMPnefazB8A3la5Rl6qyJ2JuRW17nnMElRgb4K69GoLZ1mVHWP8pBrEnkUT/nnH0HnwGjeRBrJz/N2wuziK/sanWkeIDo1GMjSrwQ6wXgZlCYZtBH0XED/b3Y7A/iXQmq9y1gQCDl4OTE2wjCDBR8WiKrSPXZKVc5b5SdRFqs7u7C6nVdWzlcqzj6XO6JzGQBKDIhUlsWKVCtr+Ggf4+Zr5u3V5gtzTpZT/9QPOq2TINnsPBIA5OTTCJsVMq49rsHMg2EJhU1+9idM8QA7JicYc/J+xD8YT0ot9RmwQYCTiRdzSTzTJI03JP4IvGTGX0OG+B45tg6gG6e13lP5w4+hgOTk0x8CLG9PIHV/Bbn36Jwd8j4+NcSua/fvgjBofErH7q2Wf43sRY3rg1jwMTEwxEnzv1FL7732eRWltjkGv0DMDz2tPbg1deOIP5uVlcuHQZf/SHX8Xf/eM/obSzg87kIOYX7nF/qN/kGvbECEpjoR8bR4vAqcfhMA+wUq0Yipqup4b+9e/dZBH6jCaTAk7vVzKGBJPiD1QByABnthAVyvQnBacK5UT3Jzc0MVd8IiCfOscaqmr29F1jN4Bgo4zVbA7xnj50RMPqc6ekQDmfQTHQhWQ8pvz9jjAQ9UoxnHQPEjHqs3pPtKt6HwiGeHMqQQvwgpOwUvvUdyLlOZCW22oGAH4G7P/7mRIstfHfLTTQHQ6iLzOL11/7FxR3LyM+No96tICdmhJ0iiWMhaII1NrRHmnHns59mIw9ges3dnDlehYbuTKqtRIa0U3UOzawtJBEtRzxGAEat86gIuFhgGYBkvsZhPZwA6HOBOodw4hs30WgXkE5/ghC5SzqhQ2U+QmHqkXq857hAQMEVVhXA+vRcdzsOI6tnTY0tguIVApINtaxL5pCb4iehOKe1t3yMf5A0GWwdAkYwZDYgURer6GDMQQbI4yY1yR65cA2opIRZEhh+3gN/eKaFKkAlbJzjZ8yQn5skk/Mns/aSRCov27FCHrW2um3nlPZBxuc2jKvjKJjLrkd73t5H6mbPIbA497VrjMBCj1OT8ulKjskQbUBhcrVagMQk7kr3MMS+Oj19Ou/3zi88+LKjXutTy1I50DiYafc4WucquCqSE6x2WCdWuDsHqcrdm09Whpv5fVmefXXaCrG1V8u5ZzpUbsHLp/kDx+GVd7Vs6/1SDz31m5eIXM+xeC13MtJdLOAncxtMadNGcJOYK+7/mp0amwtYg4tMOzwgS6jZB1iDFA0QFwfGJ2YQZM0ollesltk2xoIhyMIhsKoVcrMJJtSJErc2X5zjx2vBf1HbBaJALVBdk7ZR6r6oQ7vHOPm1H2lDzl5kt6z2Lh7SIM1+j21Re0eOjDBcYgfzVzj6hTaxtD9NYYg/KFiJ5tfzbrVCfnhB15QhQsF/AjT2JiEkkz0wZ+HTP8E2KTv1DO0AzxGTS7Ye7yVjEtZCofbOGN4p1xmJvPA5H7+W4HnBoPk6QuX8Huf+x1c+uAKlldW8ejBKdV/zscIs6eLXOv7947hJ+emm2o383rU68wUjg4PozMMpFZS+OIX/gBvfOdNVR4o0s5sL+Enwm9DgwPshucYQan87alW6dHSsLkbyS9ZxLuR/BXEx/MpCbUSQvvFz9KjZ6N8zEDt4xmXalUzdOXyDiq1LeSrs1jauojxyCR+fjmNt358BZntZYQG7yE4sIZgG2VpBRCsBRAJhdHREUG02oHxrkGMJfZgt9iDubkK3p9JI7tVRr0RxGYN9EhqjwHR9/awSkIRyk2hN7qcB1Von2rekwuLMpQVuFOBzS5jp8fHjCBnDWupo6SRBkrhLuTCCX5uZaReRDcKaAtUnGfZuXOUMnUEvUBQo1cXtPjHCLrkkDfOxygK7a6xGBEbCNoMiIcJEq5hPVd0vWZZJLsgP5fz6rI/XiPjMY4tGBs/Nud+BlvKgP7b6AznD23o5HjsayXglCDQBZ3q160A033nVHbIOVsQgNEg2R5zK6Dqzqtg/Hw4XrWerpvYrz3PeFushZQLf1vnzdA286Mm111uCfgYjLh7wgaD3rUjveheq8ZkHSB80t985dWnrqifyrWNdzPYlsMynfPIhldGxBNBnJ9KO6TX6mFjBB0p9CYVWYyglnc7RlDpCXUwa5ZXs1lcUOiXwKUgibu8zsO8NBHArXjAoSwfI1gzWcrFk0xDtAsBNXmtAoJGHt2NrIr3+ySCsSxKhaMPHrId6SYXukKPjwGqBJc+McHWLQz7Z+sK7iNNDLEzIklM992WCXvPWnibbyszmmU/HooNd+aM2kj09uLXX3geiysrnBQzkEzg9r1FLC4v48TRo1jPZNiVPjI0xECQYveI2ctkshwnWSqV3cooAH56bhq5fN7YULMfHWKK4i73jQxhM73OcZ+lnRJ6kkncvLdiwD4zgrqgtMwa1sa4+TTrKmhTNceJEZSMoL1gv3r/y5gBinEgij6HN9/8Fm5n30bvYzMohzKcwj8WPoih6H5s3xvA/5y9jYWVDYS68oiOraJzpIhAWGUkxYJRjMR7EYnUkSkXEA/14FTvUVRzXbhwNYufXdvEarENdUo9FhuWZEFuoJYKoQXI9hq61jUHDRAc7Eeip5v7LMwBs8ZUnFpFadFplOCkYn+MYQsCq+kNZDdzD6wjqJWpYlW0IdT6VbQpCxHrrD9H2ct9YgNMGftj7yeFU5pPuC5jo/ebN/5fsnTmWuELvR9QMmtoF4b1AV624my15sYeWYyHWY/7GRAHrHC/dPyVJXdSDvleMmZQHCK0QVAMhI/7SLoSBVhptTsNMHFYEo/SN4DdazgfZqc/aF7dedMza2Uz2zFq3h9okVYAxNcYi/IiPmyha1jFzrPaMmvygLVydlRLAGHWTC2siMfzxlZKubX1krNLnAQg7wG2JcDmxW1mPbVnypV1CYhlyRgHmDsMXxMQbGLndTt6RvTedjKZpZbTTK9ZSTNC42xW86GZK/W33hu8VI6+VqNU6610k3eezXvzPTdqeqOfUKHnXz6xQgEuR8NZIR/mST7inKL1kgT82gligzG/w5O2DVIHuLLqs9+D/qlo9gGz6V40LocRbHWt1MGyD/Jw04yf1DpQ/V3yetKLYgXLTvFncv0SO0nEmvbGUhvEaJLrWnsh6HtKHCHWlFg/m6E0wN4p90OxkGNDA2wt6w1gJZ0xmcPUXyoyTXGHnDVsl4/RkiArgMvTL0kAC1yD6gi24Rtf/3OuVSMn9WGU4q+uefAMkDjXA0VkGu9hbeUa3vzGDGbn55E4sobRE0W0te+iVKghXk3iheEzKG9G8b0f3cL7VzOoNqoIdm0ieWgHvfuraIsG0E8xmcE6SvUKCtU6DnSO4VTiMOJtnZi7s4PXfrCFTM59Rq+9UezNIRWzq4xk8HTzY3L8gKFup1Gv4dFnP4Pxxz6JUFvUoCD9YO0HzVggHMLNiz/EwtVpVMsUU6JqS2q9yqDWuGL1x44jxmF47FOjlyF01J/TjlZBWjG6CkAzAm6P5bgdW+QdjgE5ZBdVn1XXW7hEzOnby97IdbDXRBkH9+W3nn6K+UGnXxcEq9Y9gLVV5rFFJTgjNqO1+6GVrmd8rQooGyulgaHrnjLttmD5NMDWs6Se1WlEyOsbcXShXHd5HrINgu67PRb9Xsalub91GUHTJzHHOnNYtm3a88v21aDdAGsXhrv73ZIpm/ZRN3NktDn8wOgFS+BaGn3JJLbosztHFvcugZflijbyLR7T5TlMiAQQda123TbHrnq8YvowoMvSGFCtwxt0NrG9H7QceYtIy/3iaCOzSY3kmjqCDrgTTwLR4ULSd8fgybNu7u9ML+TjE52wIz3PRubFk0Bs3ahrCxq3sMUIar2oMIObqOQrqz5sst8+MbLlwxwa+dWPYvYw3ULxtfA6SEbwfnqw1YFb3qEZSNrsovAAyYWyDqoaBBsZcfaHqtYhyse08DhIL2hIPraOXOeijuD/AjvuRJsfASNdAAAAAElFTkSuQmCC"/>
        <xdr:cNvSpPr>
          <a:spLocks noChangeAspect="1" noChangeArrowheads="1"/>
        </xdr:cNvSpPr>
      </xdr:nvSpPr>
      <xdr:spPr bwMode="auto">
        <a:xfrm>
          <a:off x="762000" y="4762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133351</xdr:colOff>
      <xdr:row>24</xdr:row>
      <xdr:rowOff>104776</xdr:rowOff>
    </xdr:from>
    <xdr:to>
      <xdr:col>8</xdr:col>
      <xdr:colOff>266701</xdr:colOff>
      <xdr:row>41</xdr:row>
      <xdr:rowOff>33099</xdr:rowOff>
    </xdr:to>
    <xdr:pic>
      <xdr:nvPicPr>
        <xdr:cNvPr id="8" name="Imagen 7"/>
        <xdr:cNvPicPr>
          <a:picLocks noChangeAspect="1"/>
        </xdr:cNvPicPr>
      </xdr:nvPicPr>
      <xdr:blipFill rotWithShape="1">
        <a:blip xmlns:r="http://schemas.openxmlformats.org/officeDocument/2006/relationships" r:embed="rId10"/>
        <a:srcRect t="7110" r="1316" b="3703"/>
        <a:stretch/>
      </xdr:blipFill>
      <xdr:spPr>
        <a:xfrm>
          <a:off x="133351" y="4676776"/>
          <a:ext cx="6229350" cy="3166823"/>
        </a:xfrm>
        <a:prstGeom prst="rect">
          <a:avLst/>
        </a:prstGeom>
      </xdr:spPr>
    </xdr:pic>
    <xdr:clientData/>
  </xdr:twoCellAnchor>
  <xdr:twoCellAnchor editAs="oneCell">
    <xdr:from>
      <xdr:col>8</xdr:col>
      <xdr:colOff>419101</xdr:colOff>
      <xdr:row>24</xdr:row>
      <xdr:rowOff>114300</xdr:rowOff>
    </xdr:from>
    <xdr:to>
      <xdr:col>16</xdr:col>
      <xdr:colOff>457201</xdr:colOff>
      <xdr:row>41</xdr:row>
      <xdr:rowOff>1399</xdr:rowOff>
    </xdr:to>
    <xdr:pic>
      <xdr:nvPicPr>
        <xdr:cNvPr id="22" name="Imagen 21"/>
        <xdr:cNvPicPr>
          <a:picLocks noChangeAspect="1"/>
        </xdr:cNvPicPr>
      </xdr:nvPicPr>
      <xdr:blipFill rotWithShape="1">
        <a:blip xmlns:r="http://schemas.openxmlformats.org/officeDocument/2006/relationships" r:embed="rId11"/>
        <a:srcRect t="6746" r="1555" b="4078"/>
        <a:stretch/>
      </xdr:blipFill>
      <xdr:spPr>
        <a:xfrm>
          <a:off x="6515101" y="4686300"/>
          <a:ext cx="6134100" cy="3125599"/>
        </a:xfrm>
        <a:prstGeom prst="rect">
          <a:avLst/>
        </a:prstGeom>
      </xdr:spPr>
    </xdr:pic>
    <xdr:clientData/>
  </xdr:twoCellAnchor>
  <xdr:twoCellAnchor editAs="oneCell">
    <xdr:from>
      <xdr:col>16</xdr:col>
      <xdr:colOff>565186</xdr:colOff>
      <xdr:row>24</xdr:row>
      <xdr:rowOff>104775</xdr:rowOff>
    </xdr:from>
    <xdr:to>
      <xdr:col>24</xdr:col>
      <xdr:colOff>518631</xdr:colOff>
      <xdr:row>40</xdr:row>
      <xdr:rowOff>133350</xdr:rowOff>
    </xdr:to>
    <xdr:pic>
      <xdr:nvPicPr>
        <xdr:cNvPr id="23" name="Imagen 22"/>
        <xdr:cNvPicPr>
          <a:picLocks noChangeAspect="1"/>
        </xdr:cNvPicPr>
      </xdr:nvPicPr>
      <xdr:blipFill rotWithShape="1">
        <a:blip xmlns:r="http://schemas.openxmlformats.org/officeDocument/2006/relationships" r:embed="rId12"/>
        <a:srcRect t="6694" r="3272" b="5851"/>
        <a:stretch/>
      </xdr:blipFill>
      <xdr:spPr>
        <a:xfrm>
          <a:off x="12757186" y="4676775"/>
          <a:ext cx="6049445" cy="3076575"/>
        </a:xfrm>
        <a:prstGeom prst="rect">
          <a:avLst/>
        </a:prstGeom>
      </xdr:spPr>
    </xdr:pic>
    <xdr:clientData/>
  </xdr:twoCellAnchor>
  <xdr:twoCellAnchor editAs="oneCell">
    <xdr:from>
      <xdr:col>1</xdr:col>
      <xdr:colOff>19049</xdr:colOff>
      <xdr:row>119</xdr:row>
      <xdr:rowOff>76200</xdr:rowOff>
    </xdr:from>
    <xdr:to>
      <xdr:col>10</xdr:col>
      <xdr:colOff>419100</xdr:colOff>
      <xdr:row>138</xdr:row>
      <xdr:rowOff>180975</xdr:rowOff>
    </xdr:to>
    <xdr:pic>
      <xdr:nvPicPr>
        <xdr:cNvPr id="25" name="Imagen 24"/>
        <xdr:cNvPicPr>
          <a:picLocks noChangeAspect="1"/>
        </xdr:cNvPicPr>
      </xdr:nvPicPr>
      <xdr:blipFill rotWithShape="1">
        <a:blip xmlns:r="http://schemas.openxmlformats.org/officeDocument/2006/relationships" r:embed="rId13"/>
        <a:srcRect l="516" t="6760" r="1258" b="3636"/>
        <a:stretch/>
      </xdr:blipFill>
      <xdr:spPr>
        <a:xfrm>
          <a:off x="781049" y="22745700"/>
          <a:ext cx="7258051" cy="3724275"/>
        </a:xfrm>
        <a:prstGeom prst="rect">
          <a:avLst/>
        </a:prstGeom>
      </xdr:spPr>
    </xdr:pic>
    <xdr:clientData/>
  </xdr:twoCellAnchor>
  <xdr:twoCellAnchor editAs="oneCell">
    <xdr:from>
      <xdr:col>10</xdr:col>
      <xdr:colOff>638175</xdr:colOff>
      <xdr:row>119</xdr:row>
      <xdr:rowOff>81721</xdr:rowOff>
    </xdr:from>
    <xdr:to>
      <xdr:col>20</xdr:col>
      <xdr:colOff>178688</xdr:colOff>
      <xdr:row>138</xdr:row>
      <xdr:rowOff>85725</xdr:rowOff>
    </xdr:to>
    <xdr:pic>
      <xdr:nvPicPr>
        <xdr:cNvPr id="26" name="Imagen 25"/>
        <xdr:cNvPicPr>
          <a:picLocks noChangeAspect="1"/>
        </xdr:cNvPicPr>
      </xdr:nvPicPr>
      <xdr:blipFill rotWithShape="1">
        <a:blip xmlns:r="http://schemas.openxmlformats.org/officeDocument/2006/relationships" r:embed="rId14"/>
        <a:srcRect l="819" t="6850" b="3924"/>
        <a:stretch/>
      </xdr:blipFill>
      <xdr:spPr>
        <a:xfrm>
          <a:off x="8258175" y="22751221"/>
          <a:ext cx="7160513" cy="3623504"/>
        </a:xfrm>
        <a:prstGeom prst="rect">
          <a:avLst/>
        </a:prstGeom>
      </xdr:spPr>
    </xdr:pic>
    <xdr:clientData/>
  </xdr:twoCellAnchor>
  <xdr:twoCellAnchor>
    <xdr:from>
      <xdr:col>7</xdr:col>
      <xdr:colOff>628650</xdr:colOff>
      <xdr:row>130</xdr:row>
      <xdr:rowOff>114300</xdr:rowOff>
    </xdr:from>
    <xdr:to>
      <xdr:col>8</xdr:col>
      <xdr:colOff>695325</xdr:colOff>
      <xdr:row>132</xdr:row>
      <xdr:rowOff>76200</xdr:rowOff>
    </xdr:to>
    <xdr:sp macro="" textlink="">
      <xdr:nvSpPr>
        <xdr:cNvPr id="27" name="Rectángulo 26"/>
        <xdr:cNvSpPr/>
      </xdr:nvSpPr>
      <xdr:spPr>
        <a:xfrm>
          <a:off x="5962650" y="24879300"/>
          <a:ext cx="828675"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104775</xdr:colOff>
      <xdr:row>122</xdr:row>
      <xdr:rowOff>9525</xdr:rowOff>
    </xdr:from>
    <xdr:to>
      <xdr:col>20</xdr:col>
      <xdr:colOff>171450</xdr:colOff>
      <xdr:row>123</xdr:row>
      <xdr:rowOff>161925</xdr:rowOff>
    </xdr:to>
    <xdr:sp macro="" textlink="">
      <xdr:nvSpPr>
        <xdr:cNvPr id="30" name="Rectángulo 29"/>
        <xdr:cNvSpPr/>
      </xdr:nvSpPr>
      <xdr:spPr>
        <a:xfrm>
          <a:off x="14582775" y="23250525"/>
          <a:ext cx="828675"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20</xdr:col>
      <xdr:colOff>381000</xdr:colOff>
      <xdr:row>119</xdr:row>
      <xdr:rowOff>66674</xdr:rowOff>
    </xdr:from>
    <xdr:to>
      <xdr:col>29</xdr:col>
      <xdr:colOff>632828</xdr:colOff>
      <xdr:row>138</xdr:row>
      <xdr:rowOff>104775</xdr:rowOff>
    </xdr:to>
    <xdr:pic>
      <xdr:nvPicPr>
        <xdr:cNvPr id="28" name="Imagen 27"/>
        <xdr:cNvPicPr>
          <a:picLocks noChangeAspect="1"/>
        </xdr:cNvPicPr>
      </xdr:nvPicPr>
      <xdr:blipFill rotWithShape="1">
        <a:blip xmlns:r="http://schemas.openxmlformats.org/officeDocument/2006/relationships" r:embed="rId15"/>
        <a:srcRect l="-1" t="5912" r="1056" b="3596"/>
        <a:stretch/>
      </xdr:blipFill>
      <xdr:spPr>
        <a:xfrm>
          <a:off x="15621000" y="22736174"/>
          <a:ext cx="7109828" cy="3657601"/>
        </a:xfrm>
        <a:prstGeom prst="rect">
          <a:avLst/>
        </a:prstGeom>
      </xdr:spPr>
    </xdr:pic>
    <xdr:clientData/>
  </xdr:twoCellAnchor>
  <xdr:twoCellAnchor editAs="oneCell">
    <xdr:from>
      <xdr:col>1</xdr:col>
      <xdr:colOff>42336</xdr:colOff>
      <xdr:row>141</xdr:row>
      <xdr:rowOff>19049</xdr:rowOff>
    </xdr:from>
    <xdr:to>
      <xdr:col>10</xdr:col>
      <xdr:colOff>426959</xdr:colOff>
      <xdr:row>160</xdr:row>
      <xdr:rowOff>66675</xdr:rowOff>
    </xdr:to>
    <xdr:pic>
      <xdr:nvPicPr>
        <xdr:cNvPr id="29" name="Imagen 28"/>
        <xdr:cNvPicPr>
          <a:picLocks noChangeAspect="1"/>
        </xdr:cNvPicPr>
      </xdr:nvPicPr>
      <xdr:blipFill rotWithShape="1">
        <a:blip xmlns:r="http://schemas.openxmlformats.org/officeDocument/2006/relationships" r:embed="rId16"/>
        <a:srcRect t="7296" r="1160" b="3734"/>
        <a:stretch/>
      </xdr:blipFill>
      <xdr:spPr>
        <a:xfrm>
          <a:off x="804336" y="26879549"/>
          <a:ext cx="7242623" cy="3667126"/>
        </a:xfrm>
        <a:prstGeom prst="rect">
          <a:avLst/>
        </a:prstGeom>
      </xdr:spPr>
    </xdr:pic>
    <xdr:clientData/>
  </xdr:twoCellAnchor>
  <xdr:twoCellAnchor editAs="oneCell">
    <xdr:from>
      <xdr:col>10</xdr:col>
      <xdr:colOff>647699</xdr:colOff>
      <xdr:row>141</xdr:row>
      <xdr:rowOff>19049</xdr:rowOff>
    </xdr:from>
    <xdr:to>
      <xdr:col>20</xdr:col>
      <xdr:colOff>52928</xdr:colOff>
      <xdr:row>159</xdr:row>
      <xdr:rowOff>123825</xdr:rowOff>
    </xdr:to>
    <xdr:pic>
      <xdr:nvPicPr>
        <xdr:cNvPr id="31" name="Imagen 30"/>
        <xdr:cNvPicPr>
          <a:picLocks noChangeAspect="1"/>
        </xdr:cNvPicPr>
      </xdr:nvPicPr>
      <xdr:blipFill rotWithShape="1">
        <a:blip xmlns:r="http://schemas.openxmlformats.org/officeDocument/2006/relationships" r:embed="rId17"/>
        <a:srcRect t="7007" r="1008" b="4470"/>
        <a:stretch/>
      </xdr:blipFill>
      <xdr:spPr>
        <a:xfrm>
          <a:off x="8267699" y="26879549"/>
          <a:ext cx="7025229" cy="3533776"/>
        </a:xfrm>
        <a:prstGeom prst="rect">
          <a:avLst/>
        </a:prstGeom>
      </xdr:spPr>
    </xdr:pic>
    <xdr:clientData/>
  </xdr:twoCellAnchor>
  <xdr:twoCellAnchor editAs="oneCell">
    <xdr:from>
      <xdr:col>20</xdr:col>
      <xdr:colOff>333375</xdr:colOff>
      <xdr:row>141</xdr:row>
      <xdr:rowOff>9525</xdr:rowOff>
    </xdr:from>
    <xdr:to>
      <xdr:col>29</xdr:col>
      <xdr:colOff>142875</xdr:colOff>
      <xdr:row>158</xdr:row>
      <xdr:rowOff>180975</xdr:rowOff>
    </xdr:to>
    <xdr:pic>
      <xdr:nvPicPr>
        <xdr:cNvPr id="32" name="Imagen 31"/>
        <xdr:cNvPicPr>
          <a:picLocks noChangeAspect="1"/>
        </xdr:cNvPicPr>
      </xdr:nvPicPr>
      <xdr:blipFill rotWithShape="1">
        <a:blip xmlns:r="http://schemas.openxmlformats.org/officeDocument/2006/relationships" r:embed="rId18"/>
        <a:srcRect t="6343" r="1096" b="3734"/>
        <a:stretch/>
      </xdr:blipFill>
      <xdr:spPr>
        <a:xfrm>
          <a:off x="15573375" y="26870025"/>
          <a:ext cx="6667500" cy="3409950"/>
        </a:xfrm>
        <a:prstGeom prst="rect">
          <a:avLst/>
        </a:prstGeom>
      </xdr:spPr>
    </xdr:pic>
    <xdr:clientData/>
  </xdr:twoCellAnchor>
  <xdr:twoCellAnchor editAs="oneCell">
    <xdr:from>
      <xdr:col>0</xdr:col>
      <xdr:colOff>742950</xdr:colOff>
      <xdr:row>162</xdr:row>
      <xdr:rowOff>9525</xdr:rowOff>
    </xdr:from>
    <xdr:to>
      <xdr:col>10</xdr:col>
      <xdr:colOff>374150</xdr:colOff>
      <xdr:row>181</xdr:row>
      <xdr:rowOff>95250</xdr:rowOff>
    </xdr:to>
    <xdr:pic>
      <xdr:nvPicPr>
        <xdr:cNvPr id="33" name="Imagen 32"/>
        <xdr:cNvPicPr>
          <a:picLocks noChangeAspect="1"/>
        </xdr:cNvPicPr>
      </xdr:nvPicPr>
      <xdr:blipFill rotWithShape="1">
        <a:blip xmlns:r="http://schemas.openxmlformats.org/officeDocument/2006/relationships" r:embed="rId19"/>
        <a:srcRect t="6353" r="1123" b="3825"/>
        <a:stretch/>
      </xdr:blipFill>
      <xdr:spPr>
        <a:xfrm>
          <a:off x="742950" y="30870525"/>
          <a:ext cx="7251200" cy="3705225"/>
        </a:xfrm>
        <a:prstGeom prst="rect">
          <a:avLst/>
        </a:prstGeom>
      </xdr:spPr>
    </xdr:pic>
    <xdr:clientData/>
  </xdr:twoCellAnchor>
  <xdr:twoCellAnchor editAs="oneCell">
    <xdr:from>
      <xdr:col>10</xdr:col>
      <xdr:colOff>663576</xdr:colOff>
      <xdr:row>162</xdr:row>
      <xdr:rowOff>1</xdr:rowOff>
    </xdr:from>
    <xdr:to>
      <xdr:col>20</xdr:col>
      <xdr:colOff>281752</xdr:colOff>
      <xdr:row>181</xdr:row>
      <xdr:rowOff>66675</xdr:rowOff>
    </xdr:to>
    <xdr:pic>
      <xdr:nvPicPr>
        <xdr:cNvPr id="34" name="Imagen 33"/>
        <xdr:cNvPicPr>
          <a:picLocks noChangeAspect="1"/>
        </xdr:cNvPicPr>
      </xdr:nvPicPr>
      <xdr:blipFill rotWithShape="1">
        <a:blip xmlns:r="http://schemas.openxmlformats.org/officeDocument/2006/relationships" r:embed="rId20"/>
        <a:srcRect t="6669" r="1408" b="4070"/>
        <a:stretch/>
      </xdr:blipFill>
      <xdr:spPr>
        <a:xfrm>
          <a:off x="8283576" y="30861001"/>
          <a:ext cx="7238176" cy="3686174"/>
        </a:xfrm>
        <a:prstGeom prst="rect">
          <a:avLst/>
        </a:prstGeom>
      </xdr:spPr>
    </xdr:pic>
    <xdr:clientData/>
  </xdr:twoCellAnchor>
  <xdr:twoCellAnchor>
    <xdr:from>
      <xdr:col>16</xdr:col>
      <xdr:colOff>647700</xdr:colOff>
      <xdr:row>136</xdr:row>
      <xdr:rowOff>95250</xdr:rowOff>
    </xdr:from>
    <xdr:to>
      <xdr:col>20</xdr:col>
      <xdr:colOff>180975</xdr:colOff>
      <xdr:row>138</xdr:row>
      <xdr:rowOff>57150</xdr:rowOff>
    </xdr:to>
    <xdr:sp macro="" textlink="">
      <xdr:nvSpPr>
        <xdr:cNvPr id="37" name="Rectángulo 36"/>
        <xdr:cNvSpPr/>
      </xdr:nvSpPr>
      <xdr:spPr>
        <a:xfrm>
          <a:off x="12839700" y="26003250"/>
          <a:ext cx="2581275"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609601</xdr:colOff>
      <xdr:row>135</xdr:row>
      <xdr:rowOff>152400</xdr:rowOff>
    </xdr:from>
    <xdr:to>
      <xdr:col>29</xdr:col>
      <xdr:colOff>666751</xdr:colOff>
      <xdr:row>137</xdr:row>
      <xdr:rowOff>114300</xdr:rowOff>
    </xdr:to>
    <xdr:sp macro="" textlink="">
      <xdr:nvSpPr>
        <xdr:cNvPr id="38" name="Rectángulo 37"/>
        <xdr:cNvSpPr/>
      </xdr:nvSpPr>
      <xdr:spPr>
        <a:xfrm>
          <a:off x="21183601" y="25869900"/>
          <a:ext cx="1581150"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323851</xdr:colOff>
      <xdr:row>157</xdr:row>
      <xdr:rowOff>104775</xdr:rowOff>
    </xdr:from>
    <xdr:to>
      <xdr:col>10</xdr:col>
      <xdr:colOff>495301</xdr:colOff>
      <xdr:row>159</xdr:row>
      <xdr:rowOff>66675</xdr:rowOff>
    </xdr:to>
    <xdr:sp macro="" textlink="">
      <xdr:nvSpPr>
        <xdr:cNvPr id="39" name="Rectángulo 38"/>
        <xdr:cNvSpPr/>
      </xdr:nvSpPr>
      <xdr:spPr>
        <a:xfrm>
          <a:off x="6419851" y="30013275"/>
          <a:ext cx="1695450"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9526</xdr:colOff>
      <xdr:row>157</xdr:row>
      <xdr:rowOff>47625</xdr:rowOff>
    </xdr:from>
    <xdr:to>
      <xdr:col>20</xdr:col>
      <xdr:colOff>180976</xdr:colOff>
      <xdr:row>159</xdr:row>
      <xdr:rowOff>9525</xdr:rowOff>
    </xdr:to>
    <xdr:sp macro="" textlink="">
      <xdr:nvSpPr>
        <xdr:cNvPr id="40" name="Rectángulo 39"/>
        <xdr:cNvSpPr/>
      </xdr:nvSpPr>
      <xdr:spPr>
        <a:xfrm>
          <a:off x="13725526" y="29956125"/>
          <a:ext cx="1695450"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209551</xdr:colOff>
      <xdr:row>156</xdr:row>
      <xdr:rowOff>85725</xdr:rowOff>
    </xdr:from>
    <xdr:to>
      <xdr:col>28</xdr:col>
      <xdr:colOff>38100</xdr:colOff>
      <xdr:row>158</xdr:row>
      <xdr:rowOff>47625</xdr:rowOff>
    </xdr:to>
    <xdr:sp macro="" textlink="">
      <xdr:nvSpPr>
        <xdr:cNvPr id="41" name="Rectángulo 40"/>
        <xdr:cNvSpPr/>
      </xdr:nvSpPr>
      <xdr:spPr>
        <a:xfrm>
          <a:off x="20021551" y="29803725"/>
          <a:ext cx="1352549"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647701</xdr:colOff>
      <xdr:row>179</xdr:row>
      <xdr:rowOff>114300</xdr:rowOff>
    </xdr:from>
    <xdr:to>
      <xdr:col>9</xdr:col>
      <xdr:colOff>57151</xdr:colOff>
      <xdr:row>181</xdr:row>
      <xdr:rowOff>76200</xdr:rowOff>
    </xdr:to>
    <xdr:sp macro="" textlink="">
      <xdr:nvSpPr>
        <xdr:cNvPr id="42" name="Rectángulo 41"/>
        <xdr:cNvSpPr/>
      </xdr:nvSpPr>
      <xdr:spPr>
        <a:xfrm>
          <a:off x="5219701" y="34213800"/>
          <a:ext cx="1695450"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209551</xdr:colOff>
      <xdr:row>178</xdr:row>
      <xdr:rowOff>57150</xdr:rowOff>
    </xdr:from>
    <xdr:to>
      <xdr:col>6</xdr:col>
      <xdr:colOff>381001</xdr:colOff>
      <xdr:row>180</xdr:row>
      <xdr:rowOff>19050</xdr:rowOff>
    </xdr:to>
    <xdr:sp macro="" textlink="">
      <xdr:nvSpPr>
        <xdr:cNvPr id="43" name="Rectángulo 42"/>
        <xdr:cNvSpPr/>
      </xdr:nvSpPr>
      <xdr:spPr>
        <a:xfrm>
          <a:off x="3257551" y="33966150"/>
          <a:ext cx="1695450"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581026</xdr:colOff>
      <xdr:row>179</xdr:row>
      <xdr:rowOff>57150</xdr:rowOff>
    </xdr:from>
    <xdr:to>
      <xdr:col>18</xdr:col>
      <xdr:colOff>752476</xdr:colOff>
      <xdr:row>181</xdr:row>
      <xdr:rowOff>19050</xdr:rowOff>
    </xdr:to>
    <xdr:sp macro="" textlink="">
      <xdr:nvSpPr>
        <xdr:cNvPr id="44" name="Rectángulo 43"/>
        <xdr:cNvSpPr/>
      </xdr:nvSpPr>
      <xdr:spPr>
        <a:xfrm>
          <a:off x="12773026" y="34156650"/>
          <a:ext cx="1695450"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381000</xdr:colOff>
      <xdr:row>33</xdr:row>
      <xdr:rowOff>28574</xdr:rowOff>
    </xdr:from>
    <xdr:to>
      <xdr:col>13</xdr:col>
      <xdr:colOff>47625</xdr:colOff>
      <xdr:row>34</xdr:row>
      <xdr:rowOff>104775</xdr:rowOff>
    </xdr:to>
    <xdr:sp macro="" textlink="">
      <xdr:nvSpPr>
        <xdr:cNvPr id="45" name="Rectángulo 44"/>
        <xdr:cNvSpPr/>
      </xdr:nvSpPr>
      <xdr:spPr>
        <a:xfrm>
          <a:off x="8763000" y="6315074"/>
          <a:ext cx="1190625" cy="266701"/>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9</xdr:col>
      <xdr:colOff>647700</xdr:colOff>
      <xdr:row>36</xdr:row>
      <xdr:rowOff>85724</xdr:rowOff>
    </xdr:from>
    <xdr:to>
      <xdr:col>11</xdr:col>
      <xdr:colOff>314325</xdr:colOff>
      <xdr:row>37</xdr:row>
      <xdr:rowOff>161925</xdr:rowOff>
    </xdr:to>
    <xdr:sp macro="" textlink="">
      <xdr:nvSpPr>
        <xdr:cNvPr id="46" name="Rectángulo 45"/>
        <xdr:cNvSpPr/>
      </xdr:nvSpPr>
      <xdr:spPr>
        <a:xfrm>
          <a:off x="7505700" y="6943724"/>
          <a:ext cx="1190625" cy="266701"/>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12</xdr:col>
      <xdr:colOff>85724</xdr:colOff>
      <xdr:row>5</xdr:row>
      <xdr:rowOff>38100</xdr:rowOff>
    </xdr:from>
    <xdr:to>
      <xdr:col>16</xdr:col>
      <xdr:colOff>472185</xdr:colOff>
      <xdr:row>15</xdr:row>
      <xdr:rowOff>123825</xdr:rowOff>
    </xdr:to>
    <xdr:pic>
      <xdr:nvPicPr>
        <xdr:cNvPr id="2" name="Imagen 1"/>
        <xdr:cNvPicPr>
          <a:picLocks noChangeAspect="1"/>
        </xdr:cNvPicPr>
      </xdr:nvPicPr>
      <xdr:blipFill rotWithShape="1">
        <a:blip xmlns:r="http://schemas.openxmlformats.org/officeDocument/2006/relationships" r:embed="rId1"/>
        <a:srcRect t="6746" r="1555" b="4078"/>
        <a:stretch/>
      </xdr:blipFill>
      <xdr:spPr>
        <a:xfrm>
          <a:off x="11830049" y="1943100"/>
          <a:ext cx="5701411" cy="2905125"/>
        </a:xfrm>
        <a:prstGeom prst="rect">
          <a:avLst/>
        </a:prstGeom>
      </xdr:spPr>
    </xdr:pic>
    <xdr:clientData/>
  </xdr:twoCellAnchor>
  <xdr:twoCellAnchor>
    <xdr:from>
      <xdr:col>12</xdr:col>
      <xdr:colOff>1000125</xdr:colOff>
      <xdr:row>11</xdr:row>
      <xdr:rowOff>285750</xdr:rowOff>
    </xdr:from>
    <xdr:to>
      <xdr:col>12</xdr:col>
      <xdr:colOff>2209800</xdr:colOff>
      <xdr:row>12</xdr:row>
      <xdr:rowOff>180975</xdr:rowOff>
    </xdr:to>
    <xdr:sp macro="" textlink="">
      <xdr:nvSpPr>
        <xdr:cNvPr id="3" name="Rectángulo 2"/>
        <xdr:cNvSpPr/>
      </xdr:nvSpPr>
      <xdr:spPr>
        <a:xfrm>
          <a:off x="12420600" y="4057650"/>
          <a:ext cx="1209675" cy="2762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2162175</xdr:colOff>
      <xdr:row>9</xdr:row>
      <xdr:rowOff>85725</xdr:rowOff>
    </xdr:from>
    <xdr:to>
      <xdr:col>13</xdr:col>
      <xdr:colOff>342900</xdr:colOff>
      <xdr:row>10</xdr:row>
      <xdr:rowOff>171450</xdr:rowOff>
    </xdr:to>
    <xdr:sp macro="" textlink="">
      <xdr:nvSpPr>
        <xdr:cNvPr id="4" name="Rectángulo 3"/>
        <xdr:cNvSpPr/>
      </xdr:nvSpPr>
      <xdr:spPr>
        <a:xfrm>
          <a:off x="13582650" y="3476625"/>
          <a:ext cx="1209675" cy="2762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12</xdr:col>
      <xdr:colOff>95249</xdr:colOff>
      <xdr:row>18</xdr:row>
      <xdr:rowOff>12174</xdr:rowOff>
    </xdr:from>
    <xdr:to>
      <xdr:col>14</xdr:col>
      <xdr:colOff>457200</xdr:colOff>
      <xdr:row>20</xdr:row>
      <xdr:rowOff>190500</xdr:rowOff>
    </xdr:to>
    <xdr:pic>
      <xdr:nvPicPr>
        <xdr:cNvPr id="5" name="Imagen 4"/>
        <xdr:cNvPicPr>
          <a:picLocks noChangeAspect="1"/>
        </xdr:cNvPicPr>
      </xdr:nvPicPr>
      <xdr:blipFill rotWithShape="1">
        <a:blip xmlns:r="http://schemas.openxmlformats.org/officeDocument/2006/relationships" r:embed="rId2"/>
        <a:srcRect l="516" t="6760" r="1258" b="3636"/>
        <a:stretch/>
      </xdr:blipFill>
      <xdr:spPr>
        <a:xfrm>
          <a:off x="11839574" y="6451074"/>
          <a:ext cx="4152901" cy="2130951"/>
        </a:xfrm>
        <a:prstGeom prst="rect">
          <a:avLst/>
        </a:prstGeom>
      </xdr:spPr>
    </xdr:pic>
    <xdr:clientData/>
  </xdr:twoCellAnchor>
  <xdr:twoCellAnchor editAs="oneCell">
    <xdr:from>
      <xdr:col>12</xdr:col>
      <xdr:colOff>0</xdr:colOff>
      <xdr:row>20</xdr:row>
      <xdr:rowOff>165758</xdr:rowOff>
    </xdr:from>
    <xdr:to>
      <xdr:col>14</xdr:col>
      <xdr:colOff>369188</xdr:colOff>
      <xdr:row>26</xdr:row>
      <xdr:rowOff>175453</xdr:rowOff>
    </xdr:to>
    <xdr:pic>
      <xdr:nvPicPr>
        <xdr:cNvPr id="6" name="Imagen 5"/>
        <xdr:cNvPicPr>
          <a:picLocks noChangeAspect="1"/>
        </xdr:cNvPicPr>
      </xdr:nvPicPr>
      <xdr:blipFill rotWithShape="1">
        <a:blip xmlns:r="http://schemas.openxmlformats.org/officeDocument/2006/relationships" r:embed="rId3"/>
        <a:srcRect l="819" t="6850" b="3924"/>
        <a:stretch/>
      </xdr:blipFill>
      <xdr:spPr>
        <a:xfrm>
          <a:off x="11744325" y="8557283"/>
          <a:ext cx="4160138" cy="2105195"/>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2.xml"/></Relationships>
</file>

<file path=xl/worksheets/_rels/sheet5.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M100"/>
  <sheetViews>
    <sheetView showGridLines="0" tabSelected="1" workbookViewId="0">
      <selection activeCell="D9" sqref="D9:I9"/>
    </sheetView>
  </sheetViews>
  <sheetFormatPr baseColWidth="10" defaultRowHeight="14.25" x14ac:dyDescent="0.25"/>
  <cols>
    <col min="1" max="1" width="4.42578125" style="2" customWidth="1"/>
    <col min="2" max="2" width="28.5703125" style="2" customWidth="1"/>
    <col min="3" max="3" width="29" style="2" bestFit="1" customWidth="1"/>
    <col min="4" max="5" width="22.28515625" style="2" customWidth="1"/>
    <col min="6" max="6" width="9.42578125" style="2" bestFit="1" customWidth="1"/>
    <col min="7" max="7" width="13.7109375" style="2" bestFit="1" customWidth="1"/>
    <col min="8" max="8" width="17.28515625" style="2" bestFit="1" customWidth="1"/>
    <col min="9" max="9" width="39.5703125" style="2" customWidth="1"/>
    <col min="10" max="16384" width="11.42578125" style="2"/>
  </cols>
  <sheetData>
    <row r="1" spans="2:9" ht="15" thickBot="1" x14ac:dyDescent="0.3">
      <c r="B1" s="150"/>
      <c r="C1" s="150"/>
      <c r="D1" s="150"/>
      <c r="E1" s="150"/>
      <c r="F1" s="150"/>
      <c r="G1" s="150"/>
      <c r="H1" s="150"/>
      <c r="I1" s="150"/>
    </row>
    <row r="2" spans="2:9" ht="39" customHeight="1" thickBot="1" x14ac:dyDescent="0.3">
      <c r="B2" s="151" t="s">
        <v>58</v>
      </c>
      <c r="C2" s="152"/>
      <c r="D2" s="152"/>
      <c r="E2" s="152"/>
      <c r="F2" s="152"/>
      <c r="G2" s="152"/>
      <c r="H2" s="152"/>
      <c r="I2" s="153"/>
    </row>
    <row r="3" spans="2:9" ht="7.5" customHeight="1" x14ac:dyDescent="0.25">
      <c r="B3" s="150"/>
      <c r="C3" s="150"/>
      <c r="D3" s="150"/>
      <c r="E3" s="150"/>
      <c r="F3" s="150"/>
      <c r="G3" s="150"/>
      <c r="H3" s="150"/>
      <c r="I3" s="150"/>
    </row>
    <row r="4" spans="2:9" ht="7.5" customHeight="1" thickBot="1" x14ac:dyDescent="0.3">
      <c r="B4" s="150"/>
      <c r="C4" s="150"/>
      <c r="D4" s="150"/>
      <c r="E4" s="150"/>
      <c r="F4" s="150"/>
      <c r="G4" s="150"/>
      <c r="H4" s="150"/>
      <c r="I4" s="150"/>
    </row>
    <row r="5" spans="2:9" ht="15" x14ac:dyDescent="0.25">
      <c r="B5" s="156" t="s">
        <v>0</v>
      </c>
      <c r="C5" s="157"/>
      <c r="D5" s="157"/>
      <c r="E5" s="157"/>
      <c r="F5" s="157"/>
      <c r="G5" s="157"/>
      <c r="H5" s="157"/>
      <c r="I5" s="158"/>
    </row>
    <row r="6" spans="2:9" ht="15" x14ac:dyDescent="0.25">
      <c r="B6" s="17" t="s">
        <v>1</v>
      </c>
      <c r="C6" s="154" t="s">
        <v>93</v>
      </c>
      <c r="D6" s="154"/>
      <c r="E6" s="154"/>
      <c r="F6" s="154"/>
      <c r="G6" s="154"/>
      <c r="H6" s="154"/>
      <c r="I6" s="155"/>
    </row>
    <row r="7" spans="2:9" ht="15" x14ac:dyDescent="0.25">
      <c r="B7" s="17" t="s">
        <v>2</v>
      </c>
      <c r="C7" s="154" t="s">
        <v>94</v>
      </c>
      <c r="D7" s="154"/>
      <c r="E7" s="154"/>
      <c r="F7" s="154"/>
      <c r="G7" s="154"/>
      <c r="H7" s="154"/>
      <c r="I7" s="155"/>
    </row>
    <row r="8" spans="2:9" ht="15" x14ac:dyDescent="0.25">
      <c r="B8" s="149" t="s">
        <v>3</v>
      </c>
      <c r="C8" s="15" t="s">
        <v>4</v>
      </c>
      <c r="D8" s="166" t="s">
        <v>95</v>
      </c>
      <c r="E8" s="167"/>
      <c r="F8" s="167"/>
      <c r="G8" s="167"/>
      <c r="H8" s="167"/>
      <c r="I8" s="168"/>
    </row>
    <row r="9" spans="2:9" ht="15" x14ac:dyDescent="0.25">
      <c r="B9" s="149"/>
      <c r="C9" s="15" t="s">
        <v>5</v>
      </c>
      <c r="D9" s="154" t="s">
        <v>96</v>
      </c>
      <c r="E9" s="154"/>
      <c r="F9" s="154"/>
      <c r="G9" s="154"/>
      <c r="H9" s="154"/>
      <c r="I9" s="155"/>
    </row>
    <row r="10" spans="2:9" ht="15" x14ac:dyDescent="0.25">
      <c r="B10" s="149"/>
      <c r="C10" s="15" t="s">
        <v>6</v>
      </c>
      <c r="D10" s="154"/>
      <c r="E10" s="154"/>
      <c r="F10" s="154"/>
      <c r="G10" s="154"/>
      <c r="H10" s="154"/>
      <c r="I10" s="155"/>
    </row>
    <row r="11" spans="2:9" ht="15" x14ac:dyDescent="0.25">
      <c r="B11" s="17" t="s">
        <v>46</v>
      </c>
      <c r="C11" s="154" t="s">
        <v>97</v>
      </c>
      <c r="D11" s="154"/>
      <c r="E11" s="154"/>
      <c r="F11" s="154"/>
      <c r="G11" s="154"/>
      <c r="H11" s="154"/>
      <c r="I11" s="155"/>
    </row>
    <row r="12" spans="2:9" ht="30.75" thickBot="1" x14ac:dyDescent="0.3">
      <c r="B12" s="18" t="s">
        <v>59</v>
      </c>
      <c r="C12" s="154" t="s">
        <v>98</v>
      </c>
      <c r="D12" s="154"/>
      <c r="E12" s="154"/>
      <c r="F12" s="154"/>
      <c r="G12" s="154"/>
      <c r="H12" s="154"/>
      <c r="I12" s="155"/>
    </row>
    <row r="13" spans="2:9" ht="15" thickBot="1" x14ac:dyDescent="0.3"/>
    <row r="14" spans="2:9" ht="15.75" thickBot="1" x14ac:dyDescent="0.3">
      <c r="B14" s="19" t="s">
        <v>7</v>
      </c>
      <c r="C14" s="20"/>
      <c r="D14" s="20"/>
      <c r="E14" s="20"/>
      <c r="F14" s="20"/>
      <c r="G14" s="20"/>
      <c r="H14" s="20"/>
      <c r="I14" s="21"/>
    </row>
    <row r="15" spans="2:9" ht="14.25" customHeight="1" x14ac:dyDescent="0.25">
      <c r="B15" s="131" t="s">
        <v>99</v>
      </c>
      <c r="C15" s="132"/>
      <c r="D15" s="132"/>
      <c r="E15" s="132"/>
      <c r="F15" s="132"/>
      <c r="G15" s="132"/>
      <c r="H15" s="132"/>
      <c r="I15" s="133"/>
    </row>
    <row r="16" spans="2:9" x14ac:dyDescent="0.25">
      <c r="B16" s="134"/>
      <c r="C16" s="140"/>
      <c r="D16" s="140"/>
      <c r="E16" s="140"/>
      <c r="F16" s="140"/>
      <c r="G16" s="140"/>
      <c r="H16" s="140"/>
      <c r="I16" s="136"/>
    </row>
    <row r="17" spans="2:9" x14ac:dyDescent="0.25">
      <c r="B17" s="134"/>
      <c r="C17" s="140"/>
      <c r="D17" s="140"/>
      <c r="E17" s="140"/>
      <c r="F17" s="140"/>
      <c r="G17" s="140"/>
      <c r="H17" s="140"/>
      <c r="I17" s="136"/>
    </row>
    <row r="18" spans="2:9" x14ac:dyDescent="0.25">
      <c r="B18" s="169" t="s">
        <v>100</v>
      </c>
      <c r="C18" s="170"/>
      <c r="D18" s="170"/>
      <c r="E18" s="170"/>
      <c r="F18" s="170"/>
      <c r="G18" s="170"/>
      <c r="H18" s="170"/>
      <c r="I18" s="171"/>
    </row>
    <row r="19" spans="2:9" ht="15" customHeight="1" x14ac:dyDescent="0.25">
      <c r="B19" s="169"/>
      <c r="C19" s="170"/>
      <c r="D19" s="170"/>
      <c r="E19" s="170"/>
      <c r="F19" s="170"/>
      <c r="G19" s="170"/>
      <c r="H19" s="170"/>
      <c r="I19" s="171"/>
    </row>
    <row r="20" spans="2:9" ht="15" customHeight="1" x14ac:dyDescent="0.25">
      <c r="B20" s="169"/>
      <c r="C20" s="170"/>
      <c r="D20" s="170"/>
      <c r="E20" s="170"/>
      <c r="F20" s="170"/>
      <c r="G20" s="170"/>
      <c r="H20" s="170"/>
      <c r="I20" s="171"/>
    </row>
    <row r="21" spans="2:9" ht="15" customHeight="1" thickBot="1" x14ac:dyDescent="0.3">
      <c r="B21" s="172"/>
      <c r="C21" s="173"/>
      <c r="D21" s="173"/>
      <c r="E21" s="173"/>
      <c r="F21" s="173"/>
      <c r="G21" s="173"/>
      <c r="H21" s="173"/>
      <c r="I21" s="174"/>
    </row>
    <row r="22" spans="2:9" ht="15" thickBot="1" x14ac:dyDescent="0.3">
      <c r="B22" s="83"/>
      <c r="C22" s="22"/>
      <c r="D22" s="22"/>
      <c r="E22" s="22"/>
      <c r="F22" s="22"/>
      <c r="G22" s="22"/>
      <c r="H22" s="22"/>
      <c r="I22" s="22"/>
    </row>
    <row r="23" spans="2:9" ht="15" x14ac:dyDescent="0.25">
      <c r="B23" s="160" t="s">
        <v>8</v>
      </c>
      <c r="C23" s="161"/>
      <c r="D23" s="161"/>
      <c r="E23" s="161"/>
      <c r="F23" s="161"/>
      <c r="G23" s="161"/>
      <c r="H23" s="161"/>
      <c r="I23" s="162"/>
    </row>
    <row r="24" spans="2:9" ht="15" x14ac:dyDescent="0.25">
      <c r="B24" s="177" t="s">
        <v>9</v>
      </c>
      <c r="C24" s="178"/>
      <c r="D24" s="178"/>
      <c r="E24" s="178"/>
      <c r="F24" s="179" t="s">
        <v>10</v>
      </c>
      <c r="G24" s="179"/>
      <c r="H24" s="179"/>
      <c r="I24" s="27" t="s">
        <v>11</v>
      </c>
    </row>
    <row r="25" spans="2:9" ht="23.25" customHeight="1" x14ac:dyDescent="0.25">
      <c r="B25" s="163" t="s">
        <v>12</v>
      </c>
      <c r="C25" s="164"/>
      <c r="D25" s="164"/>
      <c r="E25" s="164"/>
      <c r="F25" s="164"/>
      <c r="G25" s="164"/>
      <c r="H25" s="164"/>
      <c r="I25" s="165"/>
    </row>
    <row r="26" spans="2:9" ht="15" x14ac:dyDescent="0.25">
      <c r="B26" s="147" t="s">
        <v>13</v>
      </c>
      <c r="C26" s="148"/>
      <c r="D26" s="148" t="s">
        <v>74</v>
      </c>
      <c r="E26" s="148"/>
      <c r="F26" s="25" t="s">
        <v>15</v>
      </c>
      <c r="G26" s="25" t="s">
        <v>16</v>
      </c>
      <c r="H26" s="25" t="s">
        <v>17</v>
      </c>
      <c r="I26" s="26" t="s">
        <v>75</v>
      </c>
    </row>
    <row r="27" spans="2:9" ht="14.25" customHeight="1" x14ac:dyDescent="0.25">
      <c r="B27" s="109" t="s">
        <v>108</v>
      </c>
      <c r="C27" s="107"/>
      <c r="D27" s="159" t="s">
        <v>109</v>
      </c>
      <c r="E27" s="159"/>
      <c r="F27" s="30">
        <v>3</v>
      </c>
      <c r="G27" s="30">
        <v>2</v>
      </c>
      <c r="H27" s="30">
        <f t="shared" ref="H27:H33" si="0">F27*G27</f>
        <v>6</v>
      </c>
      <c r="I27" s="84" t="s">
        <v>110</v>
      </c>
    </row>
    <row r="28" spans="2:9" ht="42.75" x14ac:dyDescent="0.25">
      <c r="B28" s="109" t="s">
        <v>111</v>
      </c>
      <c r="C28" s="107"/>
      <c r="D28" s="159" t="s">
        <v>112</v>
      </c>
      <c r="E28" s="159"/>
      <c r="F28" s="30">
        <v>1</v>
      </c>
      <c r="G28" s="30">
        <v>2</v>
      </c>
      <c r="H28" s="30">
        <f t="shared" si="0"/>
        <v>2</v>
      </c>
      <c r="I28" s="79" t="s">
        <v>119</v>
      </c>
    </row>
    <row r="29" spans="2:9" ht="42.75" x14ac:dyDescent="0.25">
      <c r="B29" s="109" t="s">
        <v>113</v>
      </c>
      <c r="C29" s="107"/>
      <c r="D29" s="143" t="s">
        <v>114</v>
      </c>
      <c r="E29" s="143"/>
      <c r="F29" s="30">
        <v>2</v>
      </c>
      <c r="G29" s="30">
        <v>2</v>
      </c>
      <c r="H29" s="30">
        <f t="shared" si="0"/>
        <v>4</v>
      </c>
      <c r="I29" s="79" t="s">
        <v>120</v>
      </c>
    </row>
    <row r="30" spans="2:9" ht="42.75" x14ac:dyDescent="0.25">
      <c r="B30" s="109" t="s">
        <v>115</v>
      </c>
      <c r="C30" s="107"/>
      <c r="D30" s="159" t="s">
        <v>116</v>
      </c>
      <c r="E30" s="159"/>
      <c r="F30" s="30">
        <v>3</v>
      </c>
      <c r="G30" s="30">
        <v>2</v>
      </c>
      <c r="H30" s="30">
        <f t="shared" si="0"/>
        <v>6</v>
      </c>
      <c r="I30" s="79" t="s">
        <v>121</v>
      </c>
    </row>
    <row r="31" spans="2:9" x14ac:dyDescent="0.25">
      <c r="B31" s="109"/>
      <c r="C31" s="107"/>
      <c r="D31" s="143"/>
      <c r="E31" s="143"/>
      <c r="F31" s="30"/>
      <c r="G31" s="30"/>
      <c r="H31" s="30">
        <f t="shared" si="0"/>
        <v>0</v>
      </c>
      <c r="I31" s="4"/>
    </row>
    <row r="32" spans="2:9" x14ac:dyDescent="0.25">
      <c r="B32" s="109"/>
      <c r="C32" s="107"/>
      <c r="D32" s="143"/>
      <c r="E32" s="143"/>
      <c r="F32" s="30"/>
      <c r="G32" s="30"/>
      <c r="H32" s="30">
        <f t="shared" si="0"/>
        <v>0</v>
      </c>
      <c r="I32" s="4"/>
    </row>
    <row r="33" spans="2:13" x14ac:dyDescent="0.25">
      <c r="B33" s="142"/>
      <c r="C33" s="143"/>
      <c r="D33" s="143"/>
      <c r="E33" s="143"/>
      <c r="F33" s="30"/>
      <c r="G33" s="30"/>
      <c r="H33" s="30">
        <f t="shared" si="0"/>
        <v>0</v>
      </c>
      <c r="I33" s="4"/>
    </row>
    <row r="34" spans="2:13" ht="19.5" customHeight="1" thickBot="1" x14ac:dyDescent="0.3">
      <c r="B34" s="23"/>
      <c r="C34" s="16"/>
      <c r="D34" s="16"/>
      <c r="E34" s="16"/>
      <c r="F34" s="67"/>
      <c r="G34" s="67"/>
      <c r="H34" s="67"/>
      <c r="I34" s="24" t="s">
        <v>18</v>
      </c>
    </row>
    <row r="35" spans="2:13" ht="16.5" customHeight="1" x14ac:dyDescent="0.25">
      <c r="B35" s="147" t="s">
        <v>13</v>
      </c>
      <c r="C35" s="148"/>
      <c r="D35" s="148" t="s">
        <v>74</v>
      </c>
      <c r="E35" s="148"/>
      <c r="F35" s="25" t="s">
        <v>15</v>
      </c>
      <c r="G35" s="25" t="s">
        <v>16</v>
      </c>
      <c r="H35" s="25" t="s">
        <v>17</v>
      </c>
      <c r="I35" s="26" t="s">
        <v>75</v>
      </c>
      <c r="J35" s="103" t="s">
        <v>76</v>
      </c>
      <c r="K35" s="104"/>
      <c r="L35" s="104"/>
      <c r="M35" s="105"/>
    </row>
    <row r="36" spans="2:13" s="6" customFormat="1" ht="60" customHeight="1" x14ac:dyDescent="0.25">
      <c r="B36" s="109" t="s">
        <v>101</v>
      </c>
      <c r="C36" s="143"/>
      <c r="D36" s="143" t="s">
        <v>102</v>
      </c>
      <c r="E36" s="143"/>
      <c r="F36" s="71">
        <v>2</v>
      </c>
      <c r="G36" s="71">
        <v>3</v>
      </c>
      <c r="H36" s="30">
        <f t="shared" ref="H36:H44" si="1">F36*G36</f>
        <v>6</v>
      </c>
      <c r="I36" s="85" t="s">
        <v>118</v>
      </c>
      <c r="J36" s="113"/>
      <c r="K36" s="114"/>
      <c r="L36" s="114"/>
      <c r="M36" s="115"/>
    </row>
    <row r="37" spans="2:13" s="6" customFormat="1" ht="57" x14ac:dyDescent="0.25">
      <c r="B37" s="109" t="s">
        <v>103</v>
      </c>
      <c r="C37" s="107"/>
      <c r="D37" s="143" t="s">
        <v>104</v>
      </c>
      <c r="E37" s="143"/>
      <c r="F37" s="71">
        <v>2</v>
      </c>
      <c r="G37" s="71">
        <v>2</v>
      </c>
      <c r="H37" s="30">
        <f t="shared" si="1"/>
        <v>4</v>
      </c>
      <c r="I37" s="79" t="s">
        <v>106</v>
      </c>
      <c r="J37" s="113"/>
      <c r="K37" s="114"/>
      <c r="L37" s="114"/>
      <c r="M37" s="115"/>
    </row>
    <row r="38" spans="2:13" s="86" customFormat="1" ht="42.75" x14ac:dyDescent="0.25">
      <c r="B38" s="109" t="s">
        <v>105</v>
      </c>
      <c r="C38" s="107"/>
      <c r="D38" s="107" t="s">
        <v>117</v>
      </c>
      <c r="E38" s="107"/>
      <c r="F38" s="68">
        <v>3</v>
      </c>
      <c r="G38" s="68">
        <v>1</v>
      </c>
      <c r="H38" s="68">
        <f t="shared" si="1"/>
        <v>3</v>
      </c>
      <c r="I38" s="79" t="s">
        <v>107</v>
      </c>
      <c r="J38" s="116"/>
      <c r="K38" s="117"/>
      <c r="L38" s="117"/>
      <c r="M38" s="118"/>
    </row>
    <row r="39" spans="2:13" s="6" customFormat="1" ht="16.5" customHeight="1" x14ac:dyDescent="0.25">
      <c r="B39" s="70" t="s">
        <v>122</v>
      </c>
      <c r="C39" s="69"/>
      <c r="D39" s="143" t="s">
        <v>123</v>
      </c>
      <c r="E39" s="143"/>
      <c r="F39" s="30">
        <v>2</v>
      </c>
      <c r="G39" s="30">
        <v>2</v>
      </c>
      <c r="H39" s="30">
        <f t="shared" si="1"/>
        <v>4</v>
      </c>
      <c r="I39" s="4" t="s">
        <v>124</v>
      </c>
      <c r="J39" s="113"/>
      <c r="K39" s="114"/>
      <c r="L39" s="114"/>
      <c r="M39" s="115"/>
    </row>
    <row r="40" spans="2:13" s="6" customFormat="1" ht="16.5" customHeight="1" x14ac:dyDescent="0.25">
      <c r="B40" s="142"/>
      <c r="C40" s="143"/>
      <c r="D40" s="143"/>
      <c r="E40" s="143"/>
      <c r="F40" s="30"/>
      <c r="G40" s="30"/>
      <c r="H40" s="30">
        <f t="shared" si="1"/>
        <v>0</v>
      </c>
      <c r="I40" s="4"/>
      <c r="J40" s="113"/>
      <c r="K40" s="114"/>
      <c r="L40" s="114"/>
      <c r="M40" s="115"/>
    </row>
    <row r="41" spans="2:13" s="6" customFormat="1" ht="16.5" customHeight="1" x14ac:dyDescent="0.25">
      <c r="B41" s="142"/>
      <c r="C41" s="143"/>
      <c r="D41" s="143"/>
      <c r="E41" s="143"/>
      <c r="F41" s="30"/>
      <c r="G41" s="30"/>
      <c r="H41" s="30">
        <f t="shared" si="1"/>
        <v>0</v>
      </c>
      <c r="I41" s="4"/>
      <c r="J41" s="113"/>
      <c r="K41" s="114"/>
      <c r="L41" s="114"/>
      <c r="M41" s="115"/>
    </row>
    <row r="42" spans="2:13" s="6" customFormat="1" ht="16.5" customHeight="1" x14ac:dyDescent="0.25">
      <c r="B42" s="142"/>
      <c r="C42" s="143"/>
      <c r="D42" s="143"/>
      <c r="E42" s="143"/>
      <c r="F42" s="30"/>
      <c r="G42" s="30"/>
      <c r="H42" s="30">
        <f t="shared" si="1"/>
        <v>0</v>
      </c>
      <c r="I42" s="4"/>
      <c r="J42" s="113"/>
      <c r="K42" s="114"/>
      <c r="L42" s="114"/>
      <c r="M42" s="115"/>
    </row>
    <row r="43" spans="2:13" s="6" customFormat="1" ht="16.5" customHeight="1" x14ac:dyDescent="0.25">
      <c r="B43" s="142"/>
      <c r="C43" s="143"/>
      <c r="D43" s="143"/>
      <c r="E43" s="143"/>
      <c r="F43" s="30"/>
      <c r="G43" s="30"/>
      <c r="H43" s="30">
        <f t="shared" si="1"/>
        <v>0</v>
      </c>
      <c r="I43" s="4"/>
      <c r="J43" s="113"/>
      <c r="K43" s="114"/>
      <c r="L43" s="114"/>
      <c r="M43" s="115"/>
    </row>
    <row r="44" spans="2:13" s="6" customFormat="1" ht="16.5" customHeight="1" thickBot="1" x14ac:dyDescent="0.3">
      <c r="B44" s="144"/>
      <c r="C44" s="145"/>
      <c r="D44" s="145"/>
      <c r="E44" s="145"/>
      <c r="F44" s="13"/>
      <c r="G44" s="13"/>
      <c r="H44" s="13">
        <f t="shared" si="1"/>
        <v>0</v>
      </c>
      <c r="I44" s="5"/>
      <c r="J44" s="119"/>
      <c r="K44" s="120"/>
      <c r="L44" s="120"/>
      <c r="M44" s="121"/>
    </row>
    <row r="45" spans="2:13" s="6" customFormat="1" ht="16.5" customHeight="1" thickBot="1" x14ac:dyDescent="0.3">
      <c r="B45" s="3"/>
      <c r="C45" s="3"/>
      <c r="D45" s="3"/>
      <c r="E45" s="3"/>
      <c r="F45" s="3"/>
      <c r="G45" s="3"/>
      <c r="H45" s="3"/>
      <c r="I45" s="3"/>
    </row>
    <row r="46" spans="2:13" ht="15" x14ac:dyDescent="0.25">
      <c r="B46" s="19" t="s">
        <v>19</v>
      </c>
      <c r="C46" s="20"/>
      <c r="D46" s="20"/>
      <c r="E46" s="20"/>
      <c r="F46" s="20"/>
      <c r="G46" s="20"/>
      <c r="H46" s="20"/>
      <c r="I46" s="21"/>
    </row>
    <row r="47" spans="2:13" ht="21.75" customHeight="1" x14ac:dyDescent="0.25">
      <c r="B47" s="10"/>
      <c r="C47" s="146" t="s">
        <v>14</v>
      </c>
      <c r="D47" s="146"/>
      <c r="E47" s="146"/>
      <c r="F47" s="28" t="s">
        <v>20</v>
      </c>
      <c r="G47" s="28" t="s">
        <v>21</v>
      </c>
      <c r="H47" s="28" t="s">
        <v>22</v>
      </c>
      <c r="I47" s="12"/>
    </row>
    <row r="48" spans="2:13" ht="15.75" customHeight="1" x14ac:dyDescent="0.25">
      <c r="B48" s="126" t="s">
        <v>23</v>
      </c>
      <c r="C48" s="127" t="s">
        <v>125</v>
      </c>
      <c r="D48" s="127"/>
      <c r="E48" s="127"/>
      <c r="F48" s="125" t="s">
        <v>20</v>
      </c>
      <c r="G48" s="125"/>
      <c r="H48" s="125"/>
      <c r="I48" s="12"/>
    </row>
    <row r="49" spans="2:9" ht="15.75" customHeight="1" x14ac:dyDescent="0.25">
      <c r="B49" s="126"/>
      <c r="C49" s="127"/>
      <c r="D49" s="127"/>
      <c r="E49" s="127"/>
      <c r="F49" s="125"/>
      <c r="G49" s="125"/>
      <c r="H49" s="125"/>
      <c r="I49" s="12"/>
    </row>
    <row r="50" spans="2:9" ht="15.75" customHeight="1" x14ac:dyDescent="0.25">
      <c r="B50" s="126" t="s">
        <v>24</v>
      </c>
      <c r="C50" s="141" t="s">
        <v>126</v>
      </c>
      <c r="D50" s="141"/>
      <c r="E50" s="141"/>
      <c r="F50" s="125"/>
      <c r="G50" s="125" t="s">
        <v>127</v>
      </c>
      <c r="H50" s="125"/>
      <c r="I50" s="12"/>
    </row>
    <row r="51" spans="2:9" ht="15.75" customHeight="1" x14ac:dyDescent="0.25">
      <c r="B51" s="126"/>
      <c r="C51" s="141"/>
      <c r="D51" s="141"/>
      <c r="E51" s="141"/>
      <c r="F51" s="125"/>
      <c r="G51" s="125"/>
      <c r="H51" s="125"/>
      <c r="I51" s="12"/>
    </row>
    <row r="52" spans="2:9" ht="15.75" customHeight="1" x14ac:dyDescent="0.25">
      <c r="B52" s="126" t="s">
        <v>25</v>
      </c>
      <c r="C52" s="127" t="s">
        <v>128</v>
      </c>
      <c r="D52" s="127"/>
      <c r="E52" s="127"/>
      <c r="F52" s="125" t="s">
        <v>20</v>
      </c>
      <c r="G52" s="125"/>
      <c r="H52" s="125"/>
      <c r="I52" s="12"/>
    </row>
    <row r="53" spans="2:9" ht="15.75" customHeight="1" x14ac:dyDescent="0.25">
      <c r="B53" s="126"/>
      <c r="C53" s="127"/>
      <c r="D53" s="127"/>
      <c r="E53" s="127"/>
      <c r="F53" s="125"/>
      <c r="G53" s="125"/>
      <c r="H53" s="125"/>
      <c r="I53" s="12"/>
    </row>
    <row r="54" spans="2:9" ht="15.75" customHeight="1" thickBot="1" x14ac:dyDescent="0.3">
      <c r="B54" s="29"/>
      <c r="C54" s="13"/>
      <c r="D54" s="13"/>
      <c r="E54" s="13"/>
      <c r="F54" s="13"/>
      <c r="G54" s="13"/>
      <c r="H54" s="13"/>
      <c r="I54" s="14"/>
    </row>
    <row r="55" spans="2:9" ht="15" thickBot="1" x14ac:dyDescent="0.3"/>
    <row r="56" spans="2:9" ht="32.25" customHeight="1" x14ac:dyDescent="0.25">
      <c r="B56" s="122" t="s">
        <v>57</v>
      </c>
      <c r="C56" s="123"/>
      <c r="D56" s="123"/>
      <c r="E56" s="123"/>
      <c r="F56" s="123"/>
      <c r="G56" s="123"/>
      <c r="H56" s="123"/>
      <c r="I56" s="124"/>
    </row>
    <row r="57" spans="2:9" ht="36" customHeight="1" x14ac:dyDescent="0.25">
      <c r="B57" s="106" t="s">
        <v>129</v>
      </c>
      <c r="C57" s="107"/>
      <c r="D57" s="107"/>
      <c r="E57" s="107"/>
      <c r="F57" s="107"/>
      <c r="G57" s="107"/>
      <c r="H57" s="107"/>
      <c r="I57" s="108"/>
    </row>
    <row r="58" spans="2:9" ht="36" customHeight="1" x14ac:dyDescent="0.25">
      <c r="B58" s="109"/>
      <c r="C58" s="107"/>
      <c r="D58" s="107"/>
      <c r="E58" s="107"/>
      <c r="F58" s="107"/>
      <c r="G58" s="107"/>
      <c r="H58" s="107"/>
      <c r="I58" s="108"/>
    </row>
    <row r="59" spans="2:9" ht="36" customHeight="1" x14ac:dyDescent="0.25">
      <c r="B59" s="109"/>
      <c r="C59" s="107"/>
      <c r="D59" s="107"/>
      <c r="E59" s="107"/>
      <c r="F59" s="107"/>
      <c r="G59" s="107"/>
      <c r="H59" s="107"/>
      <c r="I59" s="108"/>
    </row>
    <row r="60" spans="2:9" ht="36" customHeight="1" x14ac:dyDescent="0.25">
      <c r="B60" s="109"/>
      <c r="C60" s="107"/>
      <c r="D60" s="107"/>
      <c r="E60" s="107"/>
      <c r="F60" s="107"/>
      <c r="G60" s="107"/>
      <c r="H60" s="107"/>
      <c r="I60" s="108"/>
    </row>
    <row r="61" spans="2:9" ht="36" customHeight="1" x14ac:dyDescent="0.25">
      <c r="B61" s="109"/>
      <c r="C61" s="107"/>
      <c r="D61" s="107"/>
      <c r="E61" s="107"/>
      <c r="F61" s="107"/>
      <c r="G61" s="107"/>
      <c r="H61" s="107"/>
      <c r="I61" s="108"/>
    </row>
    <row r="62" spans="2:9" ht="29.25" customHeight="1" x14ac:dyDescent="0.25">
      <c r="B62" s="109"/>
      <c r="C62" s="107"/>
      <c r="D62" s="107"/>
      <c r="E62" s="107"/>
      <c r="F62" s="107"/>
      <c r="G62" s="107"/>
      <c r="H62" s="107"/>
      <c r="I62" s="108"/>
    </row>
    <row r="63" spans="2:9" ht="15" customHeight="1" x14ac:dyDescent="0.25">
      <c r="B63" s="109"/>
      <c r="C63" s="107"/>
      <c r="D63" s="107"/>
      <c r="E63" s="107"/>
      <c r="F63" s="107"/>
      <c r="G63" s="107"/>
      <c r="H63" s="107"/>
      <c r="I63" s="108"/>
    </row>
    <row r="64" spans="2:9" ht="15" customHeight="1" x14ac:dyDescent="0.25">
      <c r="B64" s="109"/>
      <c r="C64" s="107"/>
      <c r="D64" s="107"/>
      <c r="E64" s="107"/>
      <c r="F64" s="107"/>
      <c r="G64" s="107"/>
      <c r="H64" s="107"/>
      <c r="I64" s="108"/>
    </row>
    <row r="65" spans="2:9" ht="15" customHeight="1" x14ac:dyDescent="0.25">
      <c r="B65" s="109"/>
      <c r="C65" s="107"/>
      <c r="D65" s="107"/>
      <c r="E65" s="107"/>
      <c r="F65" s="107"/>
      <c r="G65" s="107"/>
      <c r="H65" s="107"/>
      <c r="I65" s="108"/>
    </row>
    <row r="66" spans="2:9" ht="15" customHeight="1" thickBot="1" x14ac:dyDescent="0.3">
      <c r="B66" s="110"/>
      <c r="C66" s="111"/>
      <c r="D66" s="111"/>
      <c r="E66" s="111"/>
      <c r="F66" s="111"/>
      <c r="G66" s="111"/>
      <c r="H66" s="111"/>
      <c r="I66" s="112"/>
    </row>
    <row r="67" spans="2:9" ht="15" thickBot="1" x14ac:dyDescent="0.3">
      <c r="B67" s="114"/>
      <c r="C67" s="114"/>
      <c r="D67" s="114"/>
      <c r="E67" s="114"/>
      <c r="F67" s="114"/>
      <c r="G67" s="114"/>
      <c r="H67" s="114"/>
      <c r="I67" s="114"/>
    </row>
    <row r="68" spans="2:9" ht="15" x14ac:dyDescent="0.25">
      <c r="B68" s="19" t="s">
        <v>26</v>
      </c>
      <c r="C68" s="20"/>
      <c r="D68" s="20"/>
      <c r="E68" s="20"/>
      <c r="F68" s="20"/>
      <c r="G68" s="20"/>
      <c r="H68" s="20"/>
      <c r="I68" s="21"/>
    </row>
    <row r="69" spans="2:9" x14ac:dyDescent="0.25">
      <c r="B69" s="128" t="s">
        <v>27</v>
      </c>
      <c r="C69" s="129"/>
      <c r="D69" s="129"/>
      <c r="E69" s="129"/>
      <c r="F69" s="129"/>
      <c r="G69" s="129"/>
      <c r="H69" s="129"/>
      <c r="I69" s="130"/>
    </row>
    <row r="70" spans="2:9" ht="21" customHeight="1" x14ac:dyDescent="0.25">
      <c r="B70" s="134" t="s">
        <v>144</v>
      </c>
      <c r="C70" s="140"/>
      <c r="D70" s="140"/>
      <c r="E70" s="140"/>
      <c r="F70" s="140"/>
      <c r="G70" s="140"/>
      <c r="H70" s="140"/>
      <c r="I70" s="136"/>
    </row>
    <row r="71" spans="2:9" ht="21" customHeight="1" x14ac:dyDescent="0.25">
      <c r="B71" s="134"/>
      <c r="C71" s="140"/>
      <c r="D71" s="140"/>
      <c r="E71" s="140"/>
      <c r="F71" s="140"/>
      <c r="G71" s="140"/>
      <c r="H71" s="140"/>
      <c r="I71" s="136"/>
    </row>
    <row r="72" spans="2:9" ht="21" customHeight="1" x14ac:dyDescent="0.25">
      <c r="B72" s="134"/>
      <c r="C72" s="140"/>
      <c r="D72" s="140"/>
      <c r="E72" s="140"/>
      <c r="F72" s="140"/>
      <c r="G72" s="140"/>
      <c r="H72" s="140"/>
      <c r="I72" s="136"/>
    </row>
    <row r="73" spans="2:9" ht="21" customHeight="1" x14ac:dyDescent="0.25">
      <c r="B73" s="134"/>
      <c r="C73" s="140"/>
      <c r="D73" s="140"/>
      <c r="E73" s="140"/>
      <c r="F73" s="140"/>
      <c r="G73" s="140"/>
      <c r="H73" s="140"/>
      <c r="I73" s="136"/>
    </row>
    <row r="74" spans="2:9" ht="21" customHeight="1" x14ac:dyDescent="0.25">
      <c r="B74" s="134"/>
      <c r="C74" s="140"/>
      <c r="D74" s="140"/>
      <c r="E74" s="140"/>
      <c r="F74" s="140"/>
      <c r="G74" s="140"/>
      <c r="H74" s="140"/>
      <c r="I74" s="136"/>
    </row>
    <row r="75" spans="2:9" ht="21" customHeight="1" x14ac:dyDescent="0.25">
      <c r="B75" s="134"/>
      <c r="C75" s="140"/>
      <c r="D75" s="140"/>
      <c r="E75" s="140"/>
      <c r="F75" s="140"/>
      <c r="G75" s="140"/>
      <c r="H75" s="140"/>
      <c r="I75" s="136"/>
    </row>
    <row r="76" spans="2:9" ht="21" customHeight="1" x14ac:dyDescent="0.25">
      <c r="B76" s="134"/>
      <c r="C76" s="140"/>
      <c r="D76" s="140"/>
      <c r="E76" s="140"/>
      <c r="F76" s="140"/>
      <c r="G76" s="140"/>
      <c r="H76" s="140"/>
      <c r="I76" s="136"/>
    </row>
    <row r="77" spans="2:9" ht="21" customHeight="1" x14ac:dyDescent="0.25">
      <c r="B77" s="134"/>
      <c r="C77" s="140"/>
      <c r="D77" s="140"/>
      <c r="E77" s="140"/>
      <c r="F77" s="140"/>
      <c r="G77" s="140"/>
      <c r="H77" s="140"/>
      <c r="I77" s="136"/>
    </row>
    <row r="78" spans="2:9" ht="21" customHeight="1" x14ac:dyDescent="0.25">
      <c r="B78" s="134"/>
      <c r="C78" s="140"/>
      <c r="D78" s="140"/>
      <c r="E78" s="140"/>
      <c r="F78" s="140"/>
      <c r="G78" s="140"/>
      <c r="H78" s="140"/>
      <c r="I78" s="136"/>
    </row>
    <row r="79" spans="2:9" x14ac:dyDescent="0.25">
      <c r="B79" s="128" t="s">
        <v>28</v>
      </c>
      <c r="C79" s="129"/>
      <c r="D79" s="129"/>
      <c r="E79" s="129"/>
      <c r="F79" s="129"/>
      <c r="G79" s="129"/>
      <c r="H79" s="129"/>
      <c r="I79" s="130"/>
    </row>
    <row r="80" spans="2:9" ht="14.25" customHeight="1" x14ac:dyDescent="0.25">
      <c r="B80" s="134" t="s">
        <v>130</v>
      </c>
      <c r="C80" s="140"/>
      <c r="D80" s="140"/>
      <c r="E80" s="140"/>
      <c r="F80" s="140"/>
      <c r="G80" s="140"/>
      <c r="H80" s="140"/>
      <c r="I80" s="136"/>
    </row>
    <row r="81" spans="2:9" x14ac:dyDescent="0.25">
      <c r="B81" s="134"/>
      <c r="C81" s="140"/>
      <c r="D81" s="140"/>
      <c r="E81" s="140"/>
      <c r="F81" s="140"/>
      <c r="G81" s="140"/>
      <c r="H81" s="140"/>
      <c r="I81" s="136"/>
    </row>
    <row r="82" spans="2:9" x14ac:dyDescent="0.25">
      <c r="B82" s="134" t="s">
        <v>131</v>
      </c>
      <c r="C82" s="140"/>
      <c r="D82" s="140"/>
      <c r="E82" s="140"/>
      <c r="F82" s="140"/>
      <c r="G82" s="140"/>
      <c r="H82" s="140"/>
      <c r="I82" s="136"/>
    </row>
    <row r="83" spans="2:9" x14ac:dyDescent="0.25">
      <c r="B83" s="134"/>
      <c r="C83" s="140"/>
      <c r="D83" s="140"/>
      <c r="E83" s="140"/>
      <c r="F83" s="140"/>
      <c r="G83" s="140"/>
      <c r="H83" s="140"/>
      <c r="I83" s="136"/>
    </row>
    <row r="84" spans="2:9" x14ac:dyDescent="0.25">
      <c r="B84" s="134" t="s">
        <v>132</v>
      </c>
      <c r="C84" s="140"/>
      <c r="D84" s="140"/>
      <c r="E84" s="140"/>
      <c r="F84" s="140"/>
      <c r="G84" s="140"/>
      <c r="H84" s="140"/>
      <c r="I84" s="136"/>
    </row>
    <row r="85" spans="2:9" x14ac:dyDescent="0.25">
      <c r="B85" s="134"/>
      <c r="C85" s="140"/>
      <c r="D85" s="140"/>
      <c r="E85" s="140"/>
      <c r="F85" s="140"/>
      <c r="G85" s="140"/>
      <c r="H85" s="140"/>
      <c r="I85" s="136"/>
    </row>
    <row r="86" spans="2:9" x14ac:dyDescent="0.25">
      <c r="B86" s="134"/>
      <c r="C86" s="140"/>
      <c r="D86" s="140"/>
      <c r="E86" s="140"/>
      <c r="F86" s="140"/>
      <c r="G86" s="140"/>
      <c r="H86" s="140"/>
      <c r="I86" s="136"/>
    </row>
    <row r="87" spans="2:9" x14ac:dyDescent="0.25">
      <c r="B87" s="134"/>
      <c r="C87" s="140"/>
      <c r="D87" s="140"/>
      <c r="E87" s="140"/>
      <c r="F87" s="140"/>
      <c r="G87" s="140"/>
      <c r="H87" s="140"/>
      <c r="I87" s="136"/>
    </row>
    <row r="88" spans="2:9" x14ac:dyDescent="0.25">
      <c r="B88" s="11"/>
      <c r="C88" s="11"/>
      <c r="D88" s="11"/>
      <c r="E88" s="11"/>
      <c r="F88" s="11"/>
      <c r="G88" s="11"/>
      <c r="H88" s="11"/>
      <c r="I88" s="11"/>
    </row>
    <row r="89" spans="2:9" ht="15" x14ac:dyDescent="0.25">
      <c r="B89" s="7" t="s">
        <v>29</v>
      </c>
      <c r="C89" s="7"/>
      <c r="D89" s="7"/>
      <c r="E89" s="7"/>
      <c r="F89" s="7"/>
      <c r="G89" s="7"/>
      <c r="H89" s="7"/>
      <c r="I89" s="7"/>
    </row>
    <row r="90" spans="2:9" ht="15" thickBot="1" x14ac:dyDescent="0.3">
      <c r="B90" s="9" t="s">
        <v>30</v>
      </c>
      <c r="C90" s="8"/>
      <c r="D90" s="8"/>
      <c r="E90" s="8"/>
      <c r="F90" s="8"/>
      <c r="G90" s="8"/>
      <c r="H90" s="8"/>
      <c r="I90" s="8"/>
    </row>
    <row r="91" spans="2:9" x14ac:dyDescent="0.25">
      <c r="B91" s="131" t="s">
        <v>133</v>
      </c>
      <c r="C91" s="132"/>
      <c r="D91" s="132"/>
      <c r="E91" s="132"/>
      <c r="F91" s="132"/>
      <c r="G91" s="132"/>
      <c r="H91" s="132"/>
      <c r="I91" s="133"/>
    </row>
    <row r="92" spans="2:9" x14ac:dyDescent="0.25">
      <c r="B92" s="134"/>
      <c r="C92" s="135"/>
      <c r="D92" s="135"/>
      <c r="E92" s="135"/>
      <c r="F92" s="135"/>
      <c r="G92" s="135"/>
      <c r="H92" s="135"/>
      <c r="I92" s="136"/>
    </row>
    <row r="93" spans="2:9" x14ac:dyDescent="0.25">
      <c r="B93" s="134"/>
      <c r="C93" s="135"/>
      <c r="D93" s="135"/>
      <c r="E93" s="135"/>
      <c r="F93" s="135"/>
      <c r="G93" s="135"/>
      <c r="H93" s="135"/>
      <c r="I93" s="136"/>
    </row>
    <row r="94" spans="2:9" x14ac:dyDescent="0.25">
      <c r="B94" s="134"/>
      <c r="C94" s="135"/>
      <c r="D94" s="135"/>
      <c r="E94" s="135"/>
      <c r="F94" s="135"/>
      <c r="G94" s="135"/>
      <c r="H94" s="135"/>
      <c r="I94" s="136"/>
    </row>
    <row r="95" spans="2:9" x14ac:dyDescent="0.25">
      <c r="B95" s="134"/>
      <c r="C95" s="135"/>
      <c r="D95" s="135"/>
      <c r="E95" s="135"/>
      <c r="F95" s="135"/>
      <c r="G95" s="135"/>
      <c r="H95" s="135"/>
      <c r="I95" s="136"/>
    </row>
    <row r="96" spans="2:9" x14ac:dyDescent="0.25">
      <c r="B96" s="134"/>
      <c r="C96" s="135"/>
      <c r="D96" s="135"/>
      <c r="E96" s="135"/>
      <c r="F96" s="135"/>
      <c r="G96" s="135"/>
      <c r="H96" s="135"/>
      <c r="I96" s="136"/>
    </row>
    <row r="97" spans="2:11" x14ac:dyDescent="0.25">
      <c r="B97" s="134"/>
      <c r="C97" s="135"/>
      <c r="D97" s="135"/>
      <c r="E97" s="135"/>
      <c r="F97" s="135"/>
      <c r="G97" s="135"/>
      <c r="H97" s="135"/>
      <c r="I97" s="136"/>
    </row>
    <row r="98" spans="2:11" ht="15" x14ac:dyDescent="0.25">
      <c r="B98" s="134"/>
      <c r="C98" s="135"/>
      <c r="D98" s="135"/>
      <c r="E98" s="135"/>
      <c r="F98" s="135"/>
      <c r="G98" s="135"/>
      <c r="H98" s="135"/>
      <c r="I98" s="136"/>
      <c r="J98" s="175" t="s">
        <v>60</v>
      </c>
      <c r="K98" s="176"/>
    </row>
    <row r="99" spans="2:11" x14ac:dyDescent="0.25">
      <c r="B99" s="134"/>
      <c r="C99" s="135"/>
      <c r="D99" s="135"/>
      <c r="E99" s="135"/>
      <c r="F99" s="135"/>
      <c r="G99" s="135"/>
      <c r="H99" s="135"/>
      <c r="I99" s="136"/>
    </row>
    <row r="100" spans="2:11" ht="15" thickBot="1" x14ac:dyDescent="0.3">
      <c r="B100" s="137"/>
      <c r="C100" s="138"/>
      <c r="D100" s="138"/>
      <c r="E100" s="138"/>
      <c r="F100" s="138"/>
      <c r="G100" s="138"/>
      <c r="H100" s="138"/>
      <c r="I100" s="139"/>
    </row>
  </sheetData>
  <mergeCells count="97">
    <mergeCell ref="J98:K98"/>
    <mergeCell ref="B24:E24"/>
    <mergeCell ref="F24:H24"/>
    <mergeCell ref="B28:C28"/>
    <mergeCell ref="D28:E28"/>
    <mergeCell ref="B29:C29"/>
    <mergeCell ref="D29:E29"/>
    <mergeCell ref="B30:C30"/>
    <mergeCell ref="D30:E30"/>
    <mergeCell ref="B31:C31"/>
    <mergeCell ref="D31:E31"/>
    <mergeCell ref="B32:C32"/>
    <mergeCell ref="D32:E32"/>
    <mergeCell ref="B41:C41"/>
    <mergeCell ref="D9:I9"/>
    <mergeCell ref="D10:I10"/>
    <mergeCell ref="C11:I11"/>
    <mergeCell ref="B15:I17"/>
    <mergeCell ref="B18:I21"/>
    <mergeCell ref="B8:B10"/>
    <mergeCell ref="B27:C27"/>
    <mergeCell ref="B1:I1"/>
    <mergeCell ref="B2:I2"/>
    <mergeCell ref="B3:I3"/>
    <mergeCell ref="B4:I4"/>
    <mergeCell ref="C6:I6"/>
    <mergeCell ref="B5:I5"/>
    <mergeCell ref="D27:E27"/>
    <mergeCell ref="C12:I12"/>
    <mergeCell ref="B23:I23"/>
    <mergeCell ref="B25:I25"/>
    <mergeCell ref="B26:C26"/>
    <mergeCell ref="D26:E26"/>
    <mergeCell ref="C7:I7"/>
    <mergeCell ref="D8:I8"/>
    <mergeCell ref="D41:E41"/>
    <mergeCell ref="B33:C33"/>
    <mergeCell ref="D33:E33"/>
    <mergeCell ref="B35:C35"/>
    <mergeCell ref="D35:E35"/>
    <mergeCell ref="B36:C36"/>
    <mergeCell ref="D36:E36"/>
    <mergeCell ref="B37:C37"/>
    <mergeCell ref="D37:E37"/>
    <mergeCell ref="B38:C38"/>
    <mergeCell ref="D38:E38"/>
    <mergeCell ref="D39:E39"/>
    <mergeCell ref="B40:C40"/>
    <mergeCell ref="D40:E40"/>
    <mergeCell ref="C47:E47"/>
    <mergeCell ref="B48:B49"/>
    <mergeCell ref="C48:E49"/>
    <mergeCell ref="F48:F49"/>
    <mergeCell ref="G48:G49"/>
    <mergeCell ref="B42:C42"/>
    <mergeCell ref="D42:E42"/>
    <mergeCell ref="B43:C43"/>
    <mergeCell ref="D43:E43"/>
    <mergeCell ref="B44:C44"/>
    <mergeCell ref="D44:E44"/>
    <mergeCell ref="G52:G53"/>
    <mergeCell ref="H52:H53"/>
    <mergeCell ref="B50:B51"/>
    <mergeCell ref="C50:E51"/>
    <mergeCell ref="F50:F51"/>
    <mergeCell ref="G50:G51"/>
    <mergeCell ref="H50:H51"/>
    <mergeCell ref="B79:I79"/>
    <mergeCell ref="B91:I100"/>
    <mergeCell ref="B67:D67"/>
    <mergeCell ref="E67:I67"/>
    <mergeCell ref="B69:I69"/>
    <mergeCell ref="B70:I78"/>
    <mergeCell ref="B80:I80"/>
    <mergeCell ref="B81:I81"/>
    <mergeCell ref="B82:I82"/>
    <mergeCell ref="B83:I83"/>
    <mergeCell ref="B84:I84"/>
    <mergeCell ref="B85:I85"/>
    <mergeCell ref="B86:I86"/>
    <mergeCell ref="B87:I87"/>
    <mergeCell ref="J35:M35"/>
    <mergeCell ref="B57:I66"/>
    <mergeCell ref="J36:M36"/>
    <mergeCell ref="J37:M37"/>
    <mergeCell ref="J38:M38"/>
    <mergeCell ref="J39:M39"/>
    <mergeCell ref="J40:M40"/>
    <mergeCell ref="J41:M41"/>
    <mergeCell ref="J42:M42"/>
    <mergeCell ref="J43:M43"/>
    <mergeCell ref="J44:M44"/>
    <mergeCell ref="B56:I56"/>
    <mergeCell ref="H48:H49"/>
    <mergeCell ref="B52:B53"/>
    <mergeCell ref="C52:E53"/>
    <mergeCell ref="F52:F53"/>
  </mergeCells>
  <conditionalFormatting sqref="H27:H33">
    <cfRule type="colorScale" priority="2">
      <colorScale>
        <cfvo type="min"/>
        <cfvo type="percentile" val="50"/>
        <cfvo type="max"/>
        <color rgb="FF63BE7B"/>
        <color rgb="FFFFEB84"/>
        <color rgb="FFF8696B"/>
      </colorScale>
    </cfRule>
  </conditionalFormatting>
  <conditionalFormatting sqref="H36:H45">
    <cfRule type="colorScale" priority="1">
      <colorScale>
        <cfvo type="min"/>
        <cfvo type="percentile" val="50"/>
        <cfvo type="max"/>
        <color rgb="FF63BE7B"/>
        <color rgb="FFFFEB84"/>
        <color rgb="FFF8696B"/>
      </colorScale>
    </cfRule>
  </conditionalFormatting>
  <pageMargins left="0.7" right="0.7" top="0.75" bottom="0.75" header="0.3" footer="0.3"/>
  <pageSetup orientation="portrait"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9"/>
  <sheetViews>
    <sheetView workbookViewId="0">
      <selection activeCell="A17" sqref="A17"/>
    </sheetView>
  </sheetViews>
  <sheetFormatPr baseColWidth="10" defaultRowHeight="15" x14ac:dyDescent="0.2"/>
  <cols>
    <col min="1" max="1" width="11.85546875" style="224" bestFit="1" customWidth="1"/>
    <col min="2" max="16384" width="11.42578125" style="224"/>
  </cols>
  <sheetData>
    <row r="1" spans="1:1" ht="15.75" x14ac:dyDescent="0.25">
      <c r="A1" s="226" t="s">
        <v>270</v>
      </c>
    </row>
    <row r="3" spans="1:1" ht="15.75" x14ac:dyDescent="0.2">
      <c r="A3" s="227" t="s">
        <v>265</v>
      </c>
    </row>
    <row r="4" spans="1:1" ht="15.75" x14ac:dyDescent="0.25">
      <c r="A4" s="224" t="s">
        <v>274</v>
      </c>
    </row>
    <row r="6" spans="1:1" ht="15.75" x14ac:dyDescent="0.2">
      <c r="A6" s="227" t="s">
        <v>266</v>
      </c>
    </row>
    <row r="7" spans="1:1" ht="15.75" x14ac:dyDescent="0.25">
      <c r="A7" s="224" t="s">
        <v>275</v>
      </c>
    </row>
    <row r="9" spans="1:1" ht="15.75" x14ac:dyDescent="0.2">
      <c r="A9" s="227" t="s">
        <v>267</v>
      </c>
    </row>
    <row r="10" spans="1:1" ht="15.75" x14ac:dyDescent="0.25">
      <c r="A10" s="224" t="s">
        <v>276</v>
      </c>
    </row>
    <row r="12" spans="1:1" ht="15.75" x14ac:dyDescent="0.2">
      <c r="A12" s="227" t="s">
        <v>268</v>
      </c>
    </row>
    <row r="13" spans="1:1" ht="15.75" x14ac:dyDescent="0.25">
      <c r="A13" s="224" t="s">
        <v>277</v>
      </c>
    </row>
    <row r="15" spans="1:1" ht="15.75" x14ac:dyDescent="0.2">
      <c r="A15" s="227" t="s">
        <v>269</v>
      </c>
    </row>
    <row r="16" spans="1:1" ht="15.75" x14ac:dyDescent="0.25">
      <c r="A16" s="224" t="s">
        <v>278</v>
      </c>
    </row>
    <row r="17" spans="1:1" x14ac:dyDescent="0.2">
      <c r="A17" s="225" t="s">
        <v>271</v>
      </c>
    </row>
    <row r="18" spans="1:1" x14ac:dyDescent="0.2">
      <c r="A18" s="225" t="s">
        <v>272</v>
      </c>
    </row>
    <row r="19" spans="1:1" x14ac:dyDescent="0.2">
      <c r="A19" s="225" t="s">
        <v>273</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5"/>
  <sheetViews>
    <sheetView workbookViewId="0">
      <selection activeCell="A7" sqref="A7"/>
    </sheetView>
  </sheetViews>
  <sheetFormatPr baseColWidth="10" defaultRowHeight="15.75" x14ac:dyDescent="0.25"/>
  <cols>
    <col min="1" max="1" width="52.42578125" style="73" customWidth="1"/>
    <col min="2" max="3" width="4.5703125" style="72" customWidth="1"/>
    <col min="4" max="16384" width="11.42578125" style="72"/>
  </cols>
  <sheetData>
    <row r="1" spans="1:7" x14ac:dyDescent="0.25">
      <c r="A1" s="180" t="s">
        <v>77</v>
      </c>
      <c r="B1" s="180"/>
      <c r="C1" s="180"/>
    </row>
    <row r="2" spans="1:7" x14ac:dyDescent="0.25">
      <c r="A2" s="180" t="s">
        <v>78</v>
      </c>
      <c r="B2" s="180"/>
      <c r="C2" s="180"/>
    </row>
    <row r="4" spans="1:7" x14ac:dyDescent="0.25">
      <c r="A4" s="74" t="s">
        <v>79</v>
      </c>
      <c r="B4" s="75" t="s">
        <v>80</v>
      </c>
      <c r="C4" s="75" t="s">
        <v>81</v>
      </c>
    </row>
    <row r="5" spans="1:7" ht="47.25" x14ac:dyDescent="0.25">
      <c r="A5" s="76" t="s">
        <v>82</v>
      </c>
      <c r="B5" s="80"/>
      <c r="C5" s="80"/>
      <c r="G5" s="78"/>
    </row>
    <row r="6" spans="1:7" ht="31.5" x14ac:dyDescent="0.25">
      <c r="A6" s="76" t="s">
        <v>83</v>
      </c>
      <c r="B6" s="81"/>
      <c r="C6" s="80"/>
      <c r="G6" s="78"/>
    </row>
    <row r="7" spans="1:7" x14ac:dyDescent="0.25">
      <c r="A7" s="76" t="s">
        <v>84</v>
      </c>
      <c r="B7" s="80"/>
      <c r="C7" s="80"/>
    </row>
    <row r="8" spans="1:7" ht="31.5" x14ac:dyDescent="0.25">
      <c r="A8" s="76" t="s">
        <v>85</v>
      </c>
      <c r="B8" s="80"/>
      <c r="C8" s="80"/>
    </row>
    <row r="9" spans="1:7" ht="31.5" x14ac:dyDescent="0.25">
      <c r="A9" s="76" t="s">
        <v>86</v>
      </c>
      <c r="B9" s="80"/>
      <c r="C9" s="80"/>
    </row>
    <row r="10" spans="1:7" ht="47.25" x14ac:dyDescent="0.25">
      <c r="A10" s="76" t="s">
        <v>92</v>
      </c>
      <c r="B10" s="80"/>
      <c r="C10" s="80"/>
    </row>
    <row r="11" spans="1:7" ht="31.5" x14ac:dyDescent="0.25">
      <c r="A11" s="77" t="s">
        <v>87</v>
      </c>
      <c r="B11" s="80"/>
      <c r="C11" s="80"/>
    </row>
    <row r="12" spans="1:7" ht="31.5" x14ac:dyDescent="0.25">
      <c r="A12" s="77" t="s">
        <v>88</v>
      </c>
      <c r="B12" s="80"/>
      <c r="C12" s="80"/>
    </row>
    <row r="13" spans="1:7" ht="31.5" x14ac:dyDescent="0.25">
      <c r="A13" s="77" t="s">
        <v>89</v>
      </c>
      <c r="B13" s="80"/>
      <c r="C13" s="80"/>
    </row>
    <row r="14" spans="1:7" x14ac:dyDescent="0.25">
      <c r="A14" s="77" t="s">
        <v>90</v>
      </c>
      <c r="B14" s="80"/>
      <c r="C14" s="80"/>
    </row>
    <row r="15" spans="1:7" ht="31.5" x14ac:dyDescent="0.25">
      <c r="A15" s="77" t="s">
        <v>91</v>
      </c>
      <c r="B15" s="80"/>
      <c r="C15" s="80"/>
    </row>
  </sheetData>
  <mergeCells count="2">
    <mergeCell ref="A1:C1"/>
    <mergeCell ref="A2:C2"/>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D2"/>
  <sheetViews>
    <sheetView showGridLines="0" workbookViewId="0">
      <selection activeCell="D2" sqref="D2"/>
    </sheetView>
  </sheetViews>
  <sheetFormatPr baseColWidth="10" defaultRowHeight="15" x14ac:dyDescent="0.25"/>
  <cols>
    <col min="4" max="4" width="83.7109375" bestFit="1" customWidth="1"/>
  </cols>
  <sheetData>
    <row r="1" spans="4:4" ht="15.75" thickBot="1" x14ac:dyDescent="0.3"/>
    <row r="2" spans="4:4" ht="405.75" thickBot="1" x14ac:dyDescent="0.3">
      <c r="D2" s="66" t="s">
        <v>73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51"/>
  <sheetViews>
    <sheetView showGridLines="0" topLeftCell="A25" zoomScale="130" zoomScaleNormal="130" workbookViewId="0">
      <selection activeCell="D42" sqref="D42"/>
    </sheetView>
  </sheetViews>
  <sheetFormatPr baseColWidth="10" defaultColWidth="11.42578125" defaultRowHeight="15" x14ac:dyDescent="0.25"/>
  <cols>
    <col min="1" max="1" width="45.7109375" style="1" customWidth="1"/>
    <col min="2" max="2" width="15" style="1" hidden="1" customWidth="1"/>
    <col min="3" max="3" width="10.7109375" style="1" hidden="1" customWidth="1"/>
    <col min="4" max="4" width="15.42578125" style="1" customWidth="1"/>
    <col min="5" max="5" width="10.5703125" style="1" customWidth="1"/>
    <col min="6" max="6" width="7.7109375" style="1" customWidth="1"/>
    <col min="7" max="7" width="24" style="1" customWidth="1"/>
    <col min="8" max="8" width="20.5703125" style="1" customWidth="1"/>
    <col min="9" max="16384" width="11.42578125" style="1"/>
  </cols>
  <sheetData>
    <row r="1" spans="1:8" ht="37.5" customHeight="1" x14ac:dyDescent="0.25">
      <c r="A1" s="181" t="s">
        <v>34</v>
      </c>
      <c r="B1" s="31" t="s">
        <v>35</v>
      </c>
      <c r="C1" s="31" t="s">
        <v>36</v>
      </c>
      <c r="D1" s="182" t="s">
        <v>37</v>
      </c>
      <c r="E1" s="182" t="s">
        <v>49</v>
      </c>
      <c r="F1" s="182" t="s">
        <v>50</v>
      </c>
      <c r="G1" s="32"/>
      <c r="H1" s="32"/>
    </row>
    <row r="2" spans="1:8" ht="18.75" customHeight="1" x14ac:dyDescent="0.25">
      <c r="A2" s="181"/>
      <c r="B2" s="33"/>
      <c r="C2" s="33"/>
      <c r="D2" s="182"/>
      <c r="E2" s="182"/>
      <c r="F2" s="182"/>
      <c r="G2" s="32"/>
      <c r="H2" s="32"/>
    </row>
    <row r="3" spans="1:8" ht="15.75" x14ac:dyDescent="0.25">
      <c r="A3" s="44" t="s">
        <v>47</v>
      </c>
      <c r="B3" s="45"/>
      <c r="C3" s="45"/>
      <c r="D3" s="45"/>
      <c r="E3" s="45"/>
      <c r="F3" s="45">
        <f>SUM(D4:D7)</f>
        <v>9</v>
      </c>
      <c r="G3" s="32"/>
      <c r="H3" s="32"/>
    </row>
    <row r="4" spans="1:8" x14ac:dyDescent="0.25">
      <c r="A4" s="88" t="s">
        <v>134</v>
      </c>
      <c r="B4" s="89">
        <v>8</v>
      </c>
      <c r="C4" s="89">
        <v>4</v>
      </c>
      <c r="D4" s="40">
        <v>6</v>
      </c>
      <c r="E4" s="40">
        <v>3</v>
      </c>
      <c r="F4" s="32"/>
      <c r="G4" s="32"/>
      <c r="H4" s="32"/>
    </row>
    <row r="5" spans="1:8" x14ac:dyDescent="0.25">
      <c r="A5" s="88" t="s">
        <v>135</v>
      </c>
      <c r="B5" s="89">
        <v>4</v>
      </c>
      <c r="C5" s="89">
        <v>4</v>
      </c>
      <c r="D5" s="40">
        <v>3</v>
      </c>
      <c r="E5" s="40">
        <v>3</v>
      </c>
      <c r="F5" s="32"/>
      <c r="G5" s="32"/>
      <c r="H5" s="32"/>
    </row>
    <row r="6" spans="1:8" x14ac:dyDescent="0.25">
      <c r="A6" s="34"/>
      <c r="B6" s="32"/>
      <c r="C6" s="32"/>
      <c r="D6" s="40"/>
      <c r="E6" s="40"/>
      <c r="F6" s="32"/>
      <c r="G6" s="32"/>
      <c r="H6" s="32"/>
    </row>
    <row r="7" spans="1:8" x14ac:dyDescent="0.25">
      <c r="A7" s="34"/>
      <c r="B7" s="32"/>
      <c r="C7" s="32"/>
      <c r="D7" s="40"/>
      <c r="E7" s="40"/>
      <c r="F7" s="32"/>
      <c r="G7" s="32"/>
      <c r="H7" s="32"/>
    </row>
    <row r="8" spans="1:8" ht="15.75" customHeight="1" x14ac:dyDescent="0.25">
      <c r="A8" s="44" t="s">
        <v>31</v>
      </c>
      <c r="B8" s="45"/>
      <c r="C8" s="45"/>
      <c r="D8" s="45"/>
      <c r="E8" s="45"/>
      <c r="F8" s="45">
        <f>SUM(D9:D14)</f>
        <v>39</v>
      </c>
      <c r="G8" s="183" t="s">
        <v>61</v>
      </c>
      <c r="H8" s="183"/>
    </row>
    <row r="9" spans="1:8" ht="30" x14ac:dyDescent="0.25">
      <c r="A9" s="88" t="s">
        <v>136</v>
      </c>
      <c r="B9" s="32"/>
      <c r="C9" s="32"/>
      <c r="D9" s="40">
        <v>9</v>
      </c>
      <c r="E9" s="40">
        <v>3</v>
      </c>
      <c r="F9" s="32"/>
      <c r="G9" s="183"/>
      <c r="H9" s="183"/>
    </row>
    <row r="10" spans="1:8" x14ac:dyDescent="0.25">
      <c r="A10" s="88" t="s">
        <v>137</v>
      </c>
      <c r="B10" s="32"/>
      <c r="C10" s="32"/>
      <c r="D10" s="40">
        <v>3</v>
      </c>
      <c r="E10" s="40">
        <v>3</v>
      </c>
      <c r="F10" s="32"/>
      <c r="G10" s="183"/>
      <c r="H10" s="183"/>
    </row>
    <row r="11" spans="1:8" x14ac:dyDescent="0.25">
      <c r="A11" s="88" t="s">
        <v>138</v>
      </c>
      <c r="B11" s="32"/>
      <c r="C11" s="32"/>
      <c r="D11" s="40">
        <v>24</v>
      </c>
      <c r="E11" s="40">
        <v>3</v>
      </c>
      <c r="F11" s="32"/>
      <c r="G11" s="183"/>
      <c r="H11" s="183"/>
    </row>
    <row r="12" spans="1:8" x14ac:dyDescent="0.25">
      <c r="A12" s="88" t="s">
        <v>139</v>
      </c>
      <c r="B12" s="32"/>
      <c r="C12" s="32"/>
      <c r="D12" s="40">
        <v>3</v>
      </c>
      <c r="E12" s="40">
        <v>3</v>
      </c>
      <c r="F12" s="32"/>
      <c r="G12" s="183"/>
      <c r="H12" s="183"/>
    </row>
    <row r="13" spans="1:8" x14ac:dyDescent="0.25">
      <c r="A13" s="34"/>
      <c r="B13" s="32"/>
      <c r="C13" s="32"/>
      <c r="D13" s="40"/>
      <c r="E13" s="40"/>
      <c r="F13" s="32"/>
      <c r="G13" s="183"/>
      <c r="H13" s="183"/>
    </row>
    <row r="14" spans="1:8" x14ac:dyDescent="0.25">
      <c r="A14" s="34"/>
      <c r="B14" s="32"/>
      <c r="C14" s="32"/>
      <c r="D14" s="40"/>
      <c r="E14" s="40"/>
      <c r="F14" s="32"/>
      <c r="G14" s="183"/>
      <c r="H14" s="183"/>
    </row>
    <row r="15" spans="1:8" ht="15.75" x14ac:dyDescent="0.25">
      <c r="A15" s="44" t="s">
        <v>32</v>
      </c>
      <c r="B15" s="45"/>
      <c r="C15" s="45"/>
      <c r="D15" s="45"/>
      <c r="E15" s="45"/>
      <c r="F15" s="45">
        <f>SUM(D16:D21)</f>
        <v>120</v>
      </c>
      <c r="G15" s="183"/>
      <c r="H15" s="183"/>
    </row>
    <row r="16" spans="1:8" ht="45" x14ac:dyDescent="0.25">
      <c r="A16" s="87" t="s">
        <v>141</v>
      </c>
      <c r="B16" s="32"/>
      <c r="C16" s="32"/>
      <c r="D16" s="41">
        <v>120</v>
      </c>
      <c r="E16" s="41">
        <v>3</v>
      </c>
      <c r="F16" s="32"/>
      <c r="G16" s="183"/>
      <c r="H16" s="183"/>
    </row>
    <row r="17" spans="1:8" x14ac:dyDescent="0.25">
      <c r="A17" s="35"/>
      <c r="B17" s="32"/>
      <c r="C17" s="32"/>
      <c r="D17" s="41"/>
      <c r="E17" s="41"/>
      <c r="F17" s="32"/>
      <c r="G17" s="183"/>
      <c r="H17" s="183"/>
    </row>
    <row r="18" spans="1:8" x14ac:dyDescent="0.25">
      <c r="A18" s="35"/>
      <c r="B18" s="32"/>
      <c r="C18" s="32"/>
      <c r="D18" s="41"/>
      <c r="E18" s="41"/>
      <c r="F18" s="32"/>
      <c r="G18" s="183"/>
      <c r="H18" s="183"/>
    </row>
    <row r="19" spans="1:8" x14ac:dyDescent="0.25">
      <c r="A19" s="35"/>
      <c r="B19" s="32"/>
      <c r="C19" s="32"/>
      <c r="D19" s="41"/>
      <c r="E19" s="41"/>
      <c r="F19" s="32"/>
      <c r="G19" s="183"/>
      <c r="H19" s="183"/>
    </row>
    <row r="20" spans="1:8" x14ac:dyDescent="0.25">
      <c r="A20" s="32"/>
      <c r="B20" s="32"/>
      <c r="C20" s="32"/>
      <c r="D20" s="41"/>
      <c r="E20" s="41"/>
      <c r="F20" s="32"/>
      <c r="G20" s="183"/>
      <c r="H20" s="183"/>
    </row>
    <row r="21" spans="1:8" x14ac:dyDescent="0.25">
      <c r="A21" s="32"/>
      <c r="B21" s="32"/>
      <c r="C21" s="32"/>
      <c r="D21" s="41"/>
      <c r="E21" s="41"/>
      <c r="F21" s="32"/>
      <c r="G21" s="183"/>
      <c r="H21" s="183"/>
    </row>
    <row r="22" spans="1:8" ht="15.75" x14ac:dyDescent="0.25">
      <c r="A22" s="44" t="s">
        <v>38</v>
      </c>
      <c r="B22" s="45"/>
      <c r="C22" s="45"/>
      <c r="D22" s="45"/>
      <c r="E22" s="45"/>
      <c r="F22" s="45">
        <f>SUM(D23:D28)</f>
        <v>152</v>
      </c>
      <c r="G22" s="183"/>
      <c r="H22" s="183"/>
    </row>
    <row r="23" spans="1:8" x14ac:dyDescent="0.25">
      <c r="A23" s="34" t="s">
        <v>142</v>
      </c>
      <c r="B23" s="32"/>
      <c r="C23" s="32"/>
      <c r="D23" s="41">
        <v>8</v>
      </c>
      <c r="E23" s="41">
        <v>2</v>
      </c>
      <c r="F23" s="32"/>
      <c r="G23" s="42"/>
      <c r="H23" s="42"/>
    </row>
    <row r="24" spans="1:8" ht="45" x14ac:dyDescent="0.25">
      <c r="A24" s="87" t="s">
        <v>141</v>
      </c>
      <c r="B24" s="32"/>
      <c r="C24" s="32"/>
      <c r="D24" s="41">
        <v>120</v>
      </c>
      <c r="E24" s="41">
        <v>3</v>
      </c>
      <c r="F24" s="32"/>
      <c r="G24" s="42"/>
      <c r="H24" s="42"/>
    </row>
    <row r="25" spans="1:8" x14ac:dyDescent="0.25">
      <c r="A25" s="32" t="s">
        <v>143</v>
      </c>
      <c r="B25" s="32"/>
      <c r="C25" s="32"/>
      <c r="D25" s="41">
        <v>24</v>
      </c>
      <c r="E25" s="41">
        <v>2</v>
      </c>
      <c r="F25" s="32"/>
      <c r="G25" s="42"/>
      <c r="H25" s="42"/>
    </row>
    <row r="26" spans="1:8" x14ac:dyDescent="0.25">
      <c r="A26" s="36"/>
      <c r="B26" s="32"/>
      <c r="C26" s="32"/>
      <c r="D26" s="41"/>
      <c r="E26" s="41"/>
      <c r="F26" s="32"/>
      <c r="G26" s="42"/>
      <c r="H26" s="42"/>
    </row>
    <row r="27" spans="1:8" x14ac:dyDescent="0.25">
      <c r="A27" s="34"/>
      <c r="B27" s="32"/>
      <c r="C27" s="32"/>
      <c r="D27" s="41"/>
      <c r="E27" s="41"/>
      <c r="F27" s="32"/>
      <c r="G27" s="42"/>
      <c r="H27" s="42"/>
    </row>
    <row r="28" spans="1:8" x14ac:dyDescent="0.25">
      <c r="A28" s="34"/>
      <c r="B28" s="32"/>
      <c r="C28" s="32"/>
      <c r="D28" s="41"/>
      <c r="E28" s="41"/>
      <c r="F28" s="32"/>
      <c r="G28" s="42"/>
      <c r="H28" s="42"/>
    </row>
    <row r="29" spans="1:8" ht="15.75" x14ac:dyDescent="0.25">
      <c r="A29" s="44" t="s">
        <v>39</v>
      </c>
      <c r="B29" s="43"/>
      <c r="C29" s="43"/>
      <c r="D29" s="45"/>
      <c r="E29" s="45"/>
      <c r="F29" s="45">
        <f>SUM(D30:D33)</f>
        <v>24</v>
      </c>
      <c r="G29" s="42"/>
      <c r="H29" s="42"/>
    </row>
    <row r="30" spans="1:8" x14ac:dyDescent="0.25">
      <c r="A30" s="88" t="s">
        <v>145</v>
      </c>
      <c r="B30" s="32"/>
      <c r="C30" s="32"/>
      <c r="D30" s="41">
        <v>15</v>
      </c>
      <c r="E30" s="41">
        <v>3</v>
      </c>
      <c r="F30" s="32"/>
      <c r="G30" s="42"/>
      <c r="H30" s="42"/>
    </row>
    <row r="31" spans="1:8" x14ac:dyDescent="0.25">
      <c r="A31" s="88" t="s">
        <v>146</v>
      </c>
      <c r="B31" s="32"/>
      <c r="C31" s="32"/>
      <c r="D31" s="41">
        <v>8</v>
      </c>
      <c r="E31" s="41">
        <v>2</v>
      </c>
      <c r="F31" s="32"/>
      <c r="G31" s="42"/>
      <c r="H31" s="42"/>
    </row>
    <row r="32" spans="1:8" ht="30" x14ac:dyDescent="0.25">
      <c r="A32" s="88" t="s">
        <v>147</v>
      </c>
      <c r="B32" s="32"/>
      <c r="C32" s="32"/>
      <c r="D32" s="41">
        <v>1</v>
      </c>
      <c r="E32" s="41">
        <v>1</v>
      </c>
      <c r="F32" s="32"/>
      <c r="G32" s="42"/>
      <c r="H32" s="42"/>
    </row>
    <row r="33" spans="1:8" x14ac:dyDescent="0.25">
      <c r="A33" s="34"/>
      <c r="B33" s="32"/>
      <c r="C33" s="32"/>
      <c r="D33" s="41"/>
      <c r="E33" s="41"/>
      <c r="F33" s="32"/>
      <c r="G33" s="42"/>
      <c r="H33" s="42"/>
    </row>
    <row r="34" spans="1:8" ht="15.75" x14ac:dyDescent="0.25">
      <c r="A34" s="44" t="s">
        <v>48</v>
      </c>
      <c r="B34" s="43"/>
      <c r="C34" s="43"/>
      <c r="D34" s="45"/>
      <c r="E34" s="45"/>
      <c r="F34" s="45">
        <f>SUM(D35:D41)</f>
        <v>62</v>
      </c>
      <c r="G34" s="42"/>
      <c r="H34" s="42"/>
    </row>
    <row r="35" spans="1:8" x14ac:dyDescent="0.25">
      <c r="A35" s="90" t="s">
        <v>148</v>
      </c>
      <c r="B35" s="32"/>
      <c r="C35" s="32"/>
      <c r="D35" s="41">
        <v>12</v>
      </c>
      <c r="E35" s="41">
        <v>1</v>
      </c>
      <c r="F35" s="32"/>
      <c r="G35" s="42"/>
      <c r="H35" s="42"/>
    </row>
    <row r="36" spans="1:8" x14ac:dyDescent="0.25">
      <c r="A36" s="88" t="s">
        <v>149</v>
      </c>
      <c r="B36" s="32"/>
      <c r="C36" s="32"/>
      <c r="D36" s="41">
        <v>8</v>
      </c>
      <c r="E36" s="41">
        <v>1</v>
      </c>
      <c r="F36" s="32"/>
      <c r="G36" s="42"/>
      <c r="H36" s="42"/>
    </row>
    <row r="37" spans="1:8" x14ac:dyDescent="0.25">
      <c r="A37" s="91" t="s">
        <v>150</v>
      </c>
      <c r="B37" s="32"/>
      <c r="C37" s="32"/>
      <c r="D37" s="41">
        <v>4</v>
      </c>
      <c r="E37" s="41">
        <v>1</v>
      </c>
      <c r="F37" s="32"/>
      <c r="G37" s="42"/>
      <c r="H37" s="42"/>
    </row>
    <row r="38" spans="1:8" x14ac:dyDescent="0.25">
      <c r="A38" s="90" t="s">
        <v>151</v>
      </c>
      <c r="B38" s="32"/>
      <c r="C38" s="32"/>
      <c r="D38" s="41">
        <v>15</v>
      </c>
      <c r="E38" s="41">
        <v>3</v>
      </c>
      <c r="F38" s="32"/>
      <c r="G38" s="42"/>
      <c r="H38" s="42"/>
    </row>
    <row r="39" spans="1:8" x14ac:dyDescent="0.25">
      <c r="A39" s="90" t="s">
        <v>152</v>
      </c>
      <c r="B39" s="32"/>
      <c r="C39" s="32"/>
      <c r="D39" s="41">
        <v>9</v>
      </c>
      <c r="E39" s="41">
        <v>3</v>
      </c>
      <c r="F39" s="32"/>
      <c r="G39" s="42"/>
      <c r="H39" s="42"/>
    </row>
    <row r="40" spans="1:8" x14ac:dyDescent="0.25">
      <c r="A40" s="90" t="s">
        <v>153</v>
      </c>
      <c r="B40" s="32"/>
      <c r="C40" s="32"/>
      <c r="D40" s="41">
        <v>12</v>
      </c>
      <c r="E40" s="41">
        <v>3</v>
      </c>
      <c r="F40" s="32"/>
      <c r="G40" s="42"/>
      <c r="H40" s="42"/>
    </row>
    <row r="41" spans="1:8" x14ac:dyDescent="0.25">
      <c r="A41" s="90" t="s">
        <v>154</v>
      </c>
      <c r="B41" s="32"/>
      <c r="C41" s="32"/>
      <c r="D41" s="41">
        <v>2</v>
      </c>
      <c r="E41" s="41">
        <v>1</v>
      </c>
      <c r="F41" s="32"/>
      <c r="G41" s="42"/>
      <c r="H41" s="42"/>
    </row>
    <row r="42" spans="1:8" x14ac:dyDescent="0.25">
      <c r="A42" s="43" t="s">
        <v>45</v>
      </c>
      <c r="B42" s="43" t="s">
        <v>40</v>
      </c>
      <c r="C42" s="43"/>
      <c r="D42" s="43">
        <f>SUM(F3:F34)</f>
        <v>406</v>
      </c>
      <c r="E42" s="43"/>
      <c r="F42" s="37"/>
      <c r="G42" s="41" t="s">
        <v>41</v>
      </c>
      <c r="H42" s="32"/>
    </row>
    <row r="43" spans="1:8" x14ac:dyDescent="0.25">
      <c r="A43" s="32"/>
      <c r="B43" s="32"/>
      <c r="C43" s="32"/>
      <c r="D43" s="32"/>
      <c r="E43" s="32"/>
      <c r="F43" s="32"/>
      <c r="G43" s="32"/>
      <c r="H43" s="32"/>
    </row>
    <row r="44" spans="1:8" ht="18.75" x14ac:dyDescent="0.25">
      <c r="A44" s="32"/>
      <c r="B44" s="32" t="s">
        <v>42</v>
      </c>
      <c r="C44" s="32"/>
      <c r="D44" s="46">
        <f>D42*F44</f>
        <v>52.78</v>
      </c>
      <c r="E44" s="38"/>
      <c r="F44" s="51">
        <v>0.13</v>
      </c>
      <c r="G44" s="41" t="s">
        <v>43</v>
      </c>
      <c r="H44" s="32"/>
    </row>
    <row r="45" spans="1:8" ht="15.75" x14ac:dyDescent="0.25">
      <c r="A45" s="32"/>
      <c r="B45" s="39" t="s">
        <v>33</v>
      </c>
      <c r="C45" s="39"/>
      <c r="D45" s="47">
        <f>SUM(D42:D44)</f>
        <v>458.78</v>
      </c>
      <c r="E45" s="48"/>
      <c r="F45" s="49"/>
      <c r="G45" s="41" t="s">
        <v>44</v>
      </c>
      <c r="H45" s="32"/>
    </row>
    <row r="48" spans="1:8" x14ac:dyDescent="0.25">
      <c r="A48" s="55" t="s">
        <v>66</v>
      </c>
      <c r="D48" s="184" t="s">
        <v>62</v>
      </c>
      <c r="E48" s="184"/>
      <c r="F48" s="54">
        <v>3</v>
      </c>
    </row>
    <row r="49" spans="4:7" x14ac:dyDescent="0.25">
      <c r="D49" s="185" t="s">
        <v>63</v>
      </c>
      <c r="E49" s="185"/>
      <c r="F49" s="53">
        <v>9</v>
      </c>
    </row>
    <row r="50" spans="4:7" x14ac:dyDescent="0.25">
      <c r="D50" s="185" t="s">
        <v>65</v>
      </c>
      <c r="E50" s="185"/>
      <c r="F50" s="53">
        <f>F49*F48</f>
        <v>27</v>
      </c>
    </row>
    <row r="51" spans="4:7" x14ac:dyDescent="0.25">
      <c r="D51" s="185" t="s">
        <v>64</v>
      </c>
      <c r="E51" s="185"/>
      <c r="F51" s="52">
        <f>D42/F49</f>
        <v>45.111111111111114</v>
      </c>
      <c r="G51" s="50"/>
    </row>
  </sheetData>
  <mergeCells count="9">
    <mergeCell ref="D48:E48"/>
    <mergeCell ref="D49:E49"/>
    <mergeCell ref="D51:E51"/>
    <mergeCell ref="D50:E50"/>
    <mergeCell ref="A1:A2"/>
    <mergeCell ref="D1:D2"/>
    <mergeCell ref="E1:E2"/>
    <mergeCell ref="F1:F2"/>
    <mergeCell ref="G8:H22"/>
  </mergeCells>
  <pageMargins left="0.7" right="0.7" top="0.75" bottom="0.75" header="0.3" footer="0.3"/>
  <pageSetup paperSize="9" orientation="portrait" horizontalDpi="300" verticalDpi="300" r:id="rId1"/>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5:J21"/>
  <sheetViews>
    <sheetView showGridLines="0" workbookViewId="0">
      <selection activeCell="B19" sqref="B19"/>
    </sheetView>
  </sheetViews>
  <sheetFormatPr baseColWidth="10" defaultRowHeight="14.25" x14ac:dyDescent="0.2"/>
  <cols>
    <col min="1" max="1" width="98.5703125" style="56" customWidth="1"/>
    <col min="2" max="2" width="12.140625" style="56" customWidth="1"/>
    <col min="3" max="16384" width="11.42578125" style="56"/>
  </cols>
  <sheetData>
    <row r="5" spans="1:10" ht="30" x14ac:dyDescent="0.2">
      <c r="A5" s="61" t="s">
        <v>51</v>
      </c>
      <c r="B5" s="62" t="s">
        <v>72</v>
      </c>
      <c r="D5" s="187" t="s">
        <v>68</v>
      </c>
      <c r="E5" s="187"/>
      <c r="F5" s="187"/>
      <c r="G5" s="187"/>
      <c r="H5" s="187"/>
      <c r="I5" s="187"/>
      <c r="J5" s="187"/>
    </row>
    <row r="6" spans="1:10" ht="18" customHeight="1" x14ac:dyDescent="0.2">
      <c r="A6" s="92" t="s">
        <v>108</v>
      </c>
      <c r="B6" s="60">
        <v>0.03</v>
      </c>
      <c r="D6" s="65">
        <v>1</v>
      </c>
      <c r="E6" s="188" t="s">
        <v>69</v>
      </c>
      <c r="F6" s="189"/>
      <c r="G6" s="189"/>
      <c r="H6" s="189"/>
      <c r="I6" s="189"/>
      <c r="J6" s="190"/>
    </row>
    <row r="7" spans="1:10" ht="18" customHeight="1" x14ac:dyDescent="0.2">
      <c r="A7" s="92" t="s">
        <v>111</v>
      </c>
      <c r="B7" s="60">
        <v>0.02</v>
      </c>
      <c r="D7" s="187">
        <v>2</v>
      </c>
      <c r="E7" s="186" t="s">
        <v>70</v>
      </c>
      <c r="F7" s="186"/>
      <c r="G7" s="186"/>
      <c r="H7" s="186"/>
      <c r="I7" s="186"/>
      <c r="J7" s="186"/>
    </row>
    <row r="8" spans="1:10" ht="18" customHeight="1" x14ac:dyDescent="0.2">
      <c r="A8" s="92" t="s">
        <v>113</v>
      </c>
      <c r="B8" s="60">
        <v>0.02</v>
      </c>
      <c r="D8" s="187"/>
      <c r="E8" s="186"/>
      <c r="F8" s="186"/>
      <c r="G8" s="186"/>
      <c r="H8" s="186"/>
      <c r="I8" s="186"/>
      <c r="J8" s="186"/>
    </row>
    <row r="9" spans="1:10" ht="18" customHeight="1" x14ac:dyDescent="0.2">
      <c r="A9" s="92" t="s">
        <v>115</v>
      </c>
      <c r="B9" s="60">
        <v>0.03</v>
      </c>
      <c r="D9" s="65">
        <v>3</v>
      </c>
      <c r="E9" s="188" t="s">
        <v>71</v>
      </c>
      <c r="F9" s="189"/>
      <c r="G9" s="189"/>
      <c r="H9" s="189"/>
      <c r="I9" s="189"/>
      <c r="J9" s="190"/>
    </row>
    <row r="10" spans="1:10" ht="18" customHeight="1" x14ac:dyDescent="0.2">
      <c r="A10" s="92"/>
      <c r="B10" s="60"/>
    </row>
    <row r="11" spans="1:10" ht="18" customHeight="1" x14ac:dyDescent="0.2">
      <c r="A11" s="92"/>
      <c r="B11" s="60"/>
    </row>
    <row r="12" spans="1:10" ht="18" customHeight="1" x14ac:dyDescent="0.2">
      <c r="A12" s="92"/>
      <c r="B12" s="60"/>
    </row>
    <row r="13" spans="1:10" ht="18" customHeight="1" x14ac:dyDescent="0.2">
      <c r="A13" s="82"/>
      <c r="B13" s="60"/>
    </row>
    <row r="14" spans="1:10" ht="18" customHeight="1" x14ac:dyDescent="0.2">
      <c r="A14" s="59"/>
      <c r="B14" s="60"/>
    </row>
    <row r="15" spans="1:10" ht="18" customHeight="1" x14ac:dyDescent="0.2">
      <c r="A15" s="59"/>
      <c r="B15" s="60"/>
    </row>
    <row r="16" spans="1:10" ht="18" customHeight="1" x14ac:dyDescent="0.2">
      <c r="A16" s="59"/>
      <c r="B16" s="60"/>
    </row>
    <row r="17" spans="1:4" ht="18" customHeight="1" x14ac:dyDescent="0.2">
      <c r="A17" s="59"/>
      <c r="B17" s="60"/>
    </row>
    <row r="18" spans="1:4" ht="18" customHeight="1" x14ac:dyDescent="0.2">
      <c r="A18" s="59" t="s">
        <v>52</v>
      </c>
      <c r="B18" s="60">
        <v>0.03</v>
      </c>
    </row>
    <row r="19" spans="1:4" ht="18" customHeight="1" x14ac:dyDescent="0.2">
      <c r="A19" s="63" t="s">
        <v>53</v>
      </c>
      <c r="B19" s="64">
        <f>SUM(B6:B18)</f>
        <v>0.13</v>
      </c>
      <c r="C19" s="57" t="s">
        <v>54</v>
      </c>
      <c r="D19" s="57" t="s">
        <v>67</v>
      </c>
    </row>
    <row r="20" spans="1:4" ht="18" customHeight="1" x14ac:dyDescent="0.2">
      <c r="C20" s="58" t="s">
        <v>55</v>
      </c>
      <c r="D20" s="58" t="s">
        <v>56</v>
      </c>
    </row>
    <row r="21" spans="1:4" ht="18" customHeight="1" x14ac:dyDescent="0.2"/>
  </sheetData>
  <mergeCells count="5">
    <mergeCell ref="E7:J8"/>
    <mergeCell ref="D7:D8"/>
    <mergeCell ref="D5:J5"/>
    <mergeCell ref="E9:J9"/>
    <mergeCell ref="E6:J6"/>
  </mergeCells>
  <pageMargins left="0.7" right="0.7" top="0.75" bottom="0.75" header="0.3" footer="0.3"/>
  <legacy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activeCell="A9" sqref="A9"/>
    </sheetView>
  </sheetViews>
  <sheetFormatPr baseColWidth="10" defaultRowHeight="15" x14ac:dyDescent="0.25"/>
  <sheetData>
    <row r="1" spans="1:2" x14ac:dyDescent="0.25">
      <c r="A1" s="93" t="s">
        <v>140</v>
      </c>
    </row>
    <row r="2" spans="1:2" x14ac:dyDescent="0.25">
      <c r="A2" s="93"/>
    </row>
    <row r="3" spans="1:2" x14ac:dyDescent="0.25">
      <c r="A3" s="1" t="s">
        <v>155</v>
      </c>
    </row>
    <row r="4" spans="1:2" x14ac:dyDescent="0.25">
      <c r="A4" s="1"/>
    </row>
    <row r="5" spans="1:2" x14ac:dyDescent="0.25">
      <c r="A5" s="95" t="s">
        <v>156</v>
      </c>
      <c r="B5" s="96"/>
    </row>
    <row r="6" spans="1:2" x14ac:dyDescent="0.25">
      <c r="A6" s="95" t="s">
        <v>157</v>
      </c>
      <c r="B6" s="96"/>
    </row>
    <row r="7" spans="1:2" x14ac:dyDescent="0.25">
      <c r="A7" s="95" t="s">
        <v>207</v>
      </c>
      <c r="B7" s="96"/>
    </row>
    <row r="8" spans="1:2" x14ac:dyDescent="0.25">
      <c r="A8" s="95" t="s">
        <v>158</v>
      </c>
      <c r="B8" s="96"/>
    </row>
    <row r="9" spans="1:2" x14ac:dyDescent="0.25">
      <c r="A9" s="95" t="s">
        <v>159</v>
      </c>
      <c r="B9" s="96"/>
    </row>
    <row r="10" spans="1:2" x14ac:dyDescent="0.25">
      <c r="A10" s="95" t="s">
        <v>160</v>
      </c>
      <c r="B10" s="96"/>
    </row>
    <row r="11" spans="1:2" x14ac:dyDescent="0.25">
      <c r="A11" s="95" t="s">
        <v>161</v>
      </c>
      <c r="B11" s="96"/>
    </row>
    <row r="12" spans="1:2" x14ac:dyDescent="0.25">
      <c r="A12" s="95" t="s">
        <v>162</v>
      </c>
      <c r="B12" s="96"/>
    </row>
    <row r="13" spans="1:2" x14ac:dyDescent="0.25">
      <c r="A13" s="95" t="s">
        <v>163</v>
      </c>
      <c r="B13" s="96"/>
    </row>
    <row r="14" spans="1:2" x14ac:dyDescent="0.25">
      <c r="A14" s="95" t="s">
        <v>164</v>
      </c>
      <c r="B14" s="96"/>
    </row>
    <row r="15" spans="1:2" x14ac:dyDescent="0.25">
      <c r="A15" s="95" t="s">
        <v>165</v>
      </c>
      <c r="B15" s="96"/>
    </row>
    <row r="16" spans="1:2" x14ac:dyDescent="0.25">
      <c r="A16" s="95" t="s">
        <v>166</v>
      </c>
      <c r="B16" s="96"/>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50"/>
  <sheetViews>
    <sheetView topLeftCell="A28" workbookViewId="0">
      <selection activeCell="H51" sqref="H51"/>
    </sheetView>
  </sheetViews>
  <sheetFormatPr baseColWidth="10" defaultRowHeight="15" x14ac:dyDescent="0.25"/>
  <cols>
    <col min="2" max="2" width="22.7109375" customWidth="1"/>
    <col min="3" max="3" width="37.140625" style="94" customWidth="1"/>
    <col min="4" max="4" width="16.28515625" customWidth="1"/>
    <col min="5" max="5" width="18.42578125" customWidth="1"/>
    <col min="6" max="6" width="26.42578125" style="98" customWidth="1"/>
    <col min="7" max="7" width="28.28515625" customWidth="1"/>
    <col min="8" max="8" width="38.7109375" customWidth="1"/>
  </cols>
  <sheetData>
    <row r="1" spans="1:9" x14ac:dyDescent="0.25">
      <c r="A1" s="99" t="s">
        <v>167</v>
      </c>
      <c r="B1" s="100" t="s">
        <v>168</v>
      </c>
      <c r="C1" s="101" t="s">
        <v>169</v>
      </c>
      <c r="D1" s="101" t="s">
        <v>170</v>
      </c>
      <c r="E1" s="100" t="s">
        <v>171</v>
      </c>
      <c r="F1" s="102" t="s">
        <v>172</v>
      </c>
      <c r="G1" s="100" t="s">
        <v>173</v>
      </c>
      <c r="H1" s="100" t="s">
        <v>174</v>
      </c>
      <c r="I1" s="100" t="s">
        <v>236</v>
      </c>
    </row>
    <row r="2" spans="1:9" s="97" customFormat="1" ht="36" customHeight="1" x14ac:dyDescent="0.25">
      <c r="A2" s="202" t="s">
        <v>175</v>
      </c>
      <c r="B2" s="197" t="s">
        <v>206</v>
      </c>
      <c r="C2" s="198" t="s">
        <v>208</v>
      </c>
      <c r="D2" s="197" t="s">
        <v>176</v>
      </c>
      <c r="E2" s="197" t="s">
        <v>177</v>
      </c>
      <c r="F2" s="193" t="s">
        <v>178</v>
      </c>
      <c r="G2" s="197" t="s">
        <v>181</v>
      </c>
      <c r="H2" s="197" t="s">
        <v>196</v>
      </c>
      <c r="I2" s="191" t="s">
        <v>222</v>
      </c>
    </row>
    <row r="3" spans="1:9" x14ac:dyDescent="0.25">
      <c r="A3" s="202"/>
      <c r="B3" s="197"/>
      <c r="C3" s="198"/>
      <c r="D3" s="197"/>
      <c r="E3" s="197"/>
      <c r="F3" s="194" t="s">
        <v>179</v>
      </c>
      <c r="G3" s="197"/>
      <c r="H3" s="197"/>
      <c r="I3" s="191"/>
    </row>
    <row r="4" spans="1:9" ht="45" x14ac:dyDescent="0.25">
      <c r="A4" s="202"/>
      <c r="B4" s="197"/>
      <c r="C4" s="198"/>
      <c r="D4" s="197"/>
      <c r="E4" s="197"/>
      <c r="F4" s="194" t="s">
        <v>180</v>
      </c>
      <c r="G4" s="197"/>
      <c r="H4" s="197"/>
      <c r="I4" s="191"/>
    </row>
    <row r="5" spans="1:9" ht="30" customHeight="1" x14ac:dyDescent="0.25">
      <c r="A5" s="202" t="s">
        <v>182</v>
      </c>
      <c r="B5" s="197" t="s">
        <v>209</v>
      </c>
      <c r="C5" s="199" t="s">
        <v>208</v>
      </c>
      <c r="D5" s="197" t="s">
        <v>176</v>
      </c>
      <c r="E5" s="197" t="s">
        <v>177</v>
      </c>
      <c r="F5" s="198" t="s">
        <v>210</v>
      </c>
      <c r="G5" s="197" t="s">
        <v>211</v>
      </c>
      <c r="H5" s="197" t="s">
        <v>221</v>
      </c>
      <c r="I5" s="203" t="s">
        <v>223</v>
      </c>
    </row>
    <row r="6" spans="1:9" x14ac:dyDescent="0.25">
      <c r="A6" s="202"/>
      <c r="B6" s="197"/>
      <c r="C6" s="199"/>
      <c r="D6" s="197"/>
      <c r="E6" s="197"/>
      <c r="F6" s="198"/>
      <c r="G6" s="197"/>
      <c r="H6" s="197"/>
      <c r="I6" s="203"/>
    </row>
    <row r="7" spans="1:9" x14ac:dyDescent="0.25">
      <c r="A7" s="202"/>
      <c r="B7" s="197"/>
      <c r="C7" s="199" t="s">
        <v>188</v>
      </c>
      <c r="D7" s="197"/>
      <c r="E7" s="197"/>
      <c r="F7" s="198"/>
      <c r="G7" s="197"/>
      <c r="H7" s="197"/>
      <c r="I7" s="203"/>
    </row>
    <row r="8" spans="1:9" ht="37.5" customHeight="1" x14ac:dyDescent="0.25">
      <c r="A8" s="202"/>
      <c r="B8" s="197"/>
      <c r="C8" s="199"/>
      <c r="D8" s="197"/>
      <c r="E8" s="197"/>
      <c r="F8" s="198"/>
      <c r="G8" s="197"/>
      <c r="H8" s="197"/>
      <c r="I8" s="203"/>
    </row>
    <row r="9" spans="1:9" x14ac:dyDescent="0.25">
      <c r="A9" s="202"/>
      <c r="B9" s="197"/>
      <c r="C9" s="199"/>
      <c r="D9" s="197"/>
      <c r="E9" s="197"/>
      <c r="F9" s="198"/>
      <c r="G9" s="197"/>
      <c r="H9" s="197"/>
      <c r="I9" s="203"/>
    </row>
    <row r="10" spans="1:9" x14ac:dyDescent="0.25">
      <c r="A10" s="202"/>
      <c r="B10" s="197"/>
      <c r="C10" s="199" t="s">
        <v>204</v>
      </c>
      <c r="D10" s="197"/>
      <c r="E10" s="197"/>
      <c r="F10" s="198"/>
      <c r="G10" s="197"/>
      <c r="H10" s="197"/>
      <c r="I10" s="203"/>
    </row>
    <row r="11" spans="1:9" x14ac:dyDescent="0.25">
      <c r="A11" s="202"/>
      <c r="B11" s="197"/>
      <c r="C11" s="199"/>
      <c r="D11" s="197"/>
      <c r="E11" s="197"/>
      <c r="F11" s="198" t="s">
        <v>212</v>
      </c>
      <c r="G11" s="197"/>
      <c r="H11" s="197"/>
      <c r="I11" s="203"/>
    </row>
    <row r="12" spans="1:9" x14ac:dyDescent="0.25">
      <c r="A12" s="202"/>
      <c r="B12" s="197"/>
      <c r="C12" s="199"/>
      <c r="D12" s="197"/>
      <c r="E12" s="197"/>
      <c r="F12" s="198"/>
      <c r="G12" s="197"/>
      <c r="H12" s="197"/>
      <c r="I12" s="203"/>
    </row>
    <row r="13" spans="1:9" ht="38.25" customHeight="1" x14ac:dyDescent="0.25">
      <c r="A13" s="202"/>
      <c r="B13" s="197"/>
      <c r="C13" s="199" t="s">
        <v>205</v>
      </c>
      <c r="D13" s="197"/>
      <c r="E13" s="197"/>
      <c r="F13" s="198"/>
      <c r="G13" s="197"/>
      <c r="H13" s="197"/>
      <c r="I13" s="203"/>
    </row>
    <row r="14" spans="1:9" x14ac:dyDescent="0.25">
      <c r="A14" s="202"/>
      <c r="B14" s="197"/>
      <c r="C14" s="199"/>
      <c r="D14" s="197"/>
      <c r="E14" s="197"/>
      <c r="F14" s="198"/>
      <c r="G14" s="197"/>
      <c r="H14" s="197"/>
      <c r="I14" s="203"/>
    </row>
    <row r="15" spans="1:9" x14ac:dyDescent="0.25">
      <c r="A15" s="202"/>
      <c r="B15" s="197"/>
      <c r="C15" s="199"/>
      <c r="D15" s="197"/>
      <c r="E15" s="197"/>
      <c r="F15" s="198"/>
      <c r="G15" s="197"/>
      <c r="H15" s="197"/>
      <c r="I15" s="203"/>
    </row>
    <row r="16" spans="1:9" x14ac:dyDescent="0.25">
      <c r="A16" s="202"/>
      <c r="B16" s="197"/>
      <c r="C16" s="194" t="s">
        <v>213</v>
      </c>
      <c r="D16" s="197"/>
      <c r="E16" s="197"/>
      <c r="F16" s="198" t="s">
        <v>214</v>
      </c>
      <c r="G16" s="197"/>
      <c r="H16" s="197"/>
      <c r="I16" s="203"/>
    </row>
    <row r="17" spans="1:9" x14ac:dyDescent="0.25">
      <c r="A17" s="202"/>
      <c r="B17" s="197"/>
      <c r="C17" s="194" t="s">
        <v>215</v>
      </c>
      <c r="D17" s="197"/>
      <c r="E17" s="197"/>
      <c r="F17" s="198"/>
      <c r="G17" s="197"/>
      <c r="H17" s="197"/>
      <c r="I17" s="203"/>
    </row>
    <row r="18" spans="1:9" ht="33.75" customHeight="1" x14ac:dyDescent="0.25">
      <c r="A18" s="202"/>
      <c r="B18" s="197"/>
      <c r="C18" s="194" t="s">
        <v>216</v>
      </c>
      <c r="D18" s="197"/>
      <c r="E18" s="197"/>
      <c r="F18" s="198"/>
      <c r="G18" s="197"/>
      <c r="H18" s="197"/>
      <c r="I18" s="203"/>
    </row>
    <row r="19" spans="1:9" x14ac:dyDescent="0.25">
      <c r="A19" s="202"/>
      <c r="B19" s="197"/>
      <c r="C19" s="194" t="s">
        <v>217</v>
      </c>
      <c r="D19" s="197"/>
      <c r="E19" s="197"/>
      <c r="F19" s="198"/>
      <c r="G19" s="197"/>
      <c r="H19" s="197"/>
      <c r="I19" s="203"/>
    </row>
    <row r="20" spans="1:9" x14ac:dyDescent="0.25">
      <c r="A20" s="202"/>
      <c r="B20" s="197"/>
      <c r="C20" s="194" t="s">
        <v>218</v>
      </c>
      <c r="D20" s="197"/>
      <c r="E20" s="197"/>
      <c r="F20" s="198"/>
      <c r="G20" s="197"/>
      <c r="H20" s="197"/>
      <c r="I20" s="203"/>
    </row>
    <row r="21" spans="1:9" x14ac:dyDescent="0.25">
      <c r="A21" s="202"/>
      <c r="B21" s="197"/>
      <c r="C21" s="194" t="s">
        <v>219</v>
      </c>
      <c r="D21" s="197"/>
      <c r="E21" s="197"/>
      <c r="F21" s="198"/>
      <c r="G21" s="197"/>
      <c r="H21" s="197"/>
      <c r="I21" s="203"/>
    </row>
    <row r="22" spans="1:9" x14ac:dyDescent="0.25">
      <c r="A22" s="202" t="s">
        <v>183</v>
      </c>
      <c r="B22" s="197" t="s">
        <v>187</v>
      </c>
      <c r="C22" s="199" t="s">
        <v>208</v>
      </c>
      <c r="D22" s="197" t="s">
        <v>192</v>
      </c>
      <c r="E22" s="197" t="s">
        <v>193</v>
      </c>
      <c r="F22" s="198" t="s">
        <v>194</v>
      </c>
      <c r="G22" s="197" t="s">
        <v>195</v>
      </c>
      <c r="H22" s="197" t="s">
        <v>197</v>
      </c>
      <c r="I22" s="203" t="s">
        <v>222</v>
      </c>
    </row>
    <row r="23" spans="1:9" ht="33.75" customHeight="1" x14ac:dyDescent="0.25">
      <c r="A23" s="202"/>
      <c r="B23" s="197"/>
      <c r="C23" s="199"/>
      <c r="D23" s="197"/>
      <c r="E23" s="197"/>
      <c r="F23" s="198"/>
      <c r="G23" s="197"/>
      <c r="H23" s="197"/>
      <c r="I23" s="203"/>
    </row>
    <row r="24" spans="1:9" ht="30" x14ac:dyDescent="0.25">
      <c r="A24" s="202"/>
      <c r="B24" s="197"/>
      <c r="C24" s="195" t="s">
        <v>188</v>
      </c>
      <c r="D24" s="197"/>
      <c r="E24" s="197"/>
      <c r="F24" s="198"/>
      <c r="G24" s="197"/>
      <c r="H24" s="197"/>
      <c r="I24" s="203"/>
    </row>
    <row r="25" spans="1:9" x14ac:dyDescent="0.25">
      <c r="A25" s="202"/>
      <c r="B25" s="197"/>
      <c r="C25" s="195" t="s">
        <v>189</v>
      </c>
      <c r="D25" s="197"/>
      <c r="E25" s="197"/>
      <c r="F25" s="198"/>
      <c r="G25" s="197"/>
      <c r="H25" s="197"/>
      <c r="I25" s="203"/>
    </row>
    <row r="26" spans="1:9" x14ac:dyDescent="0.25">
      <c r="A26" s="202"/>
      <c r="B26" s="197"/>
      <c r="C26" s="195" t="s">
        <v>190</v>
      </c>
      <c r="D26" s="197"/>
      <c r="E26" s="197"/>
      <c r="F26" s="198"/>
      <c r="G26" s="197"/>
      <c r="H26" s="197"/>
      <c r="I26" s="203"/>
    </row>
    <row r="27" spans="1:9" x14ac:dyDescent="0.25">
      <c r="A27" s="202"/>
      <c r="B27" s="197"/>
      <c r="C27" s="195" t="s">
        <v>191</v>
      </c>
      <c r="D27" s="197"/>
      <c r="E27" s="197"/>
      <c r="F27" s="198"/>
      <c r="G27" s="197"/>
      <c r="H27" s="197"/>
      <c r="I27" s="203"/>
    </row>
    <row r="28" spans="1:9" ht="35.25" customHeight="1" x14ac:dyDescent="0.25">
      <c r="A28" s="202" t="s">
        <v>220</v>
      </c>
      <c r="B28" s="197" t="s">
        <v>187</v>
      </c>
      <c r="C28" s="199" t="s">
        <v>208</v>
      </c>
      <c r="D28" s="197" t="s">
        <v>192</v>
      </c>
      <c r="E28" s="197" t="s">
        <v>193</v>
      </c>
      <c r="F28" s="198" t="s">
        <v>194</v>
      </c>
      <c r="G28" s="197" t="s">
        <v>198</v>
      </c>
      <c r="H28" s="197" t="s">
        <v>197</v>
      </c>
      <c r="I28" s="203" t="s">
        <v>222</v>
      </c>
    </row>
    <row r="29" spans="1:9" ht="15" customHeight="1" x14ac:dyDescent="0.25">
      <c r="A29" s="202"/>
      <c r="B29" s="197"/>
      <c r="C29" s="199"/>
      <c r="D29" s="197"/>
      <c r="E29" s="197"/>
      <c r="F29" s="198"/>
      <c r="G29" s="197"/>
      <c r="H29" s="197"/>
      <c r="I29" s="203"/>
    </row>
    <row r="30" spans="1:9" ht="30" x14ac:dyDescent="0.25">
      <c r="A30" s="202"/>
      <c r="B30" s="197"/>
      <c r="C30" s="195" t="s">
        <v>188</v>
      </c>
      <c r="D30" s="197"/>
      <c r="E30" s="197"/>
      <c r="F30" s="198"/>
      <c r="G30" s="197"/>
      <c r="H30" s="197"/>
      <c r="I30" s="203"/>
    </row>
    <row r="31" spans="1:9" x14ac:dyDescent="0.25">
      <c r="A31" s="202"/>
      <c r="B31" s="197"/>
      <c r="C31" s="195" t="s">
        <v>189</v>
      </c>
      <c r="D31" s="197"/>
      <c r="E31" s="197"/>
      <c r="F31" s="198"/>
      <c r="G31" s="197"/>
      <c r="H31" s="197"/>
      <c r="I31" s="203"/>
    </row>
    <row r="32" spans="1:9" x14ac:dyDescent="0.25">
      <c r="A32" s="202"/>
      <c r="B32" s="197"/>
      <c r="C32" s="195" t="s">
        <v>190</v>
      </c>
      <c r="D32" s="197"/>
      <c r="E32" s="197"/>
      <c r="F32" s="198"/>
      <c r="G32" s="197"/>
      <c r="H32" s="197"/>
      <c r="I32" s="203"/>
    </row>
    <row r="33" spans="1:9" x14ac:dyDescent="0.25">
      <c r="A33" s="202"/>
      <c r="B33" s="197"/>
      <c r="C33" s="195" t="s">
        <v>191</v>
      </c>
      <c r="D33" s="197"/>
      <c r="E33" s="197"/>
      <c r="F33" s="198"/>
      <c r="G33" s="197"/>
      <c r="H33" s="197"/>
      <c r="I33" s="203"/>
    </row>
    <row r="34" spans="1:9" ht="15" customHeight="1" x14ac:dyDescent="0.25">
      <c r="A34" s="202" t="s">
        <v>185</v>
      </c>
      <c r="B34" s="197" t="s">
        <v>199</v>
      </c>
      <c r="C34" s="199" t="s">
        <v>208</v>
      </c>
      <c r="D34" s="197" t="s">
        <v>192</v>
      </c>
      <c r="E34" s="197" t="s">
        <v>200</v>
      </c>
      <c r="F34" s="200" t="s">
        <v>201</v>
      </c>
      <c r="G34" s="197" t="s">
        <v>203</v>
      </c>
      <c r="H34" s="197" t="s">
        <v>203</v>
      </c>
      <c r="I34" s="203" t="s">
        <v>222</v>
      </c>
    </row>
    <row r="35" spans="1:9" x14ac:dyDescent="0.25">
      <c r="A35" s="202"/>
      <c r="B35" s="197"/>
      <c r="C35" s="199"/>
      <c r="D35" s="197"/>
      <c r="E35" s="197"/>
      <c r="F35" s="200"/>
      <c r="G35" s="197"/>
      <c r="H35" s="197"/>
      <c r="I35" s="203"/>
    </row>
    <row r="36" spans="1:9" ht="30" x14ac:dyDescent="0.25">
      <c r="A36" s="202"/>
      <c r="B36" s="197"/>
      <c r="C36" s="195" t="s">
        <v>188</v>
      </c>
      <c r="D36" s="197"/>
      <c r="E36" s="197"/>
      <c r="F36" s="198" t="s">
        <v>202</v>
      </c>
      <c r="G36" s="197"/>
      <c r="H36" s="197"/>
      <c r="I36" s="203"/>
    </row>
    <row r="37" spans="1:9" x14ac:dyDescent="0.25">
      <c r="A37" s="202"/>
      <c r="B37" s="197"/>
      <c r="C37" s="195" t="s">
        <v>189</v>
      </c>
      <c r="D37" s="197"/>
      <c r="E37" s="197"/>
      <c r="F37" s="198"/>
      <c r="G37" s="197"/>
      <c r="H37" s="197"/>
      <c r="I37" s="203"/>
    </row>
    <row r="38" spans="1:9" x14ac:dyDescent="0.25">
      <c r="A38" s="202"/>
      <c r="B38" s="197"/>
      <c r="C38" s="195" t="s">
        <v>190</v>
      </c>
      <c r="D38" s="197"/>
      <c r="E38" s="197"/>
      <c r="F38" s="198"/>
      <c r="G38" s="197"/>
      <c r="H38" s="197"/>
      <c r="I38" s="203"/>
    </row>
    <row r="39" spans="1:9" x14ac:dyDescent="0.25">
      <c r="A39" s="202"/>
      <c r="B39" s="197"/>
      <c r="C39" s="195" t="s">
        <v>191</v>
      </c>
      <c r="D39" s="197"/>
      <c r="E39" s="197"/>
      <c r="F39" s="198"/>
      <c r="G39" s="197"/>
      <c r="H39" s="197"/>
      <c r="I39" s="203"/>
    </row>
    <row r="40" spans="1:9" ht="15" customHeight="1" x14ac:dyDescent="0.25">
      <c r="A40" s="202" t="s">
        <v>186</v>
      </c>
      <c r="B40" s="197" t="s">
        <v>224</v>
      </c>
      <c r="C40" s="198" t="s">
        <v>208</v>
      </c>
      <c r="D40" s="197" t="s">
        <v>192</v>
      </c>
      <c r="E40" s="197" t="s">
        <v>200</v>
      </c>
      <c r="F40" s="201" t="s">
        <v>178</v>
      </c>
      <c r="G40" s="197" t="s">
        <v>234</v>
      </c>
      <c r="H40" s="197" t="s">
        <v>235</v>
      </c>
      <c r="I40" s="203" t="s">
        <v>223</v>
      </c>
    </row>
    <row r="41" spans="1:9" ht="15" customHeight="1" x14ac:dyDescent="0.25">
      <c r="A41" s="202"/>
      <c r="B41" s="197"/>
      <c r="C41" s="198"/>
      <c r="D41" s="197"/>
      <c r="E41" s="197"/>
      <c r="F41" s="201" t="s">
        <v>179</v>
      </c>
      <c r="G41" s="197"/>
      <c r="H41" s="197"/>
      <c r="I41" s="203"/>
    </row>
    <row r="42" spans="1:9" ht="15" customHeight="1" x14ac:dyDescent="0.25">
      <c r="A42" s="202"/>
      <c r="B42" s="197"/>
      <c r="C42" s="198"/>
      <c r="D42" s="197"/>
      <c r="E42" s="197"/>
      <c r="F42" s="195" t="s">
        <v>225</v>
      </c>
      <c r="G42" s="197"/>
      <c r="H42" s="197"/>
      <c r="I42" s="203"/>
    </row>
    <row r="43" spans="1:9" ht="15" customHeight="1" x14ac:dyDescent="0.25">
      <c r="A43" s="202"/>
      <c r="B43" s="197"/>
      <c r="C43" s="198"/>
      <c r="D43" s="197"/>
      <c r="E43" s="197"/>
      <c r="F43" s="194" t="s">
        <v>226</v>
      </c>
      <c r="G43" s="197"/>
      <c r="H43" s="197"/>
      <c r="I43" s="203"/>
    </row>
    <row r="44" spans="1:9" ht="30" x14ac:dyDescent="0.25">
      <c r="A44" s="202"/>
      <c r="B44" s="197"/>
      <c r="C44" s="198"/>
      <c r="D44" s="197"/>
      <c r="E44" s="197"/>
      <c r="F44" s="194" t="s">
        <v>227</v>
      </c>
      <c r="G44" s="197"/>
      <c r="H44" s="197"/>
      <c r="I44" s="203"/>
    </row>
    <row r="45" spans="1:9" ht="15" customHeight="1" x14ac:dyDescent="0.25">
      <c r="A45" s="202"/>
      <c r="B45" s="197"/>
      <c r="C45" s="198"/>
      <c r="D45" s="197"/>
      <c r="E45" s="197"/>
      <c r="F45" s="194" t="s">
        <v>228</v>
      </c>
      <c r="G45" s="197"/>
      <c r="H45" s="197"/>
      <c r="I45" s="203"/>
    </row>
    <row r="46" spans="1:9" ht="30" x14ac:dyDescent="0.25">
      <c r="A46" s="202"/>
      <c r="B46" s="197"/>
      <c r="C46" s="198"/>
      <c r="D46" s="197"/>
      <c r="E46" s="197"/>
      <c r="F46" s="194" t="s">
        <v>229</v>
      </c>
      <c r="G46" s="197"/>
      <c r="H46" s="197"/>
      <c r="I46" s="203"/>
    </row>
    <row r="47" spans="1:9" x14ac:dyDescent="0.25">
      <c r="A47" s="202"/>
      <c r="B47" s="197"/>
      <c r="C47" s="198"/>
      <c r="D47" s="197"/>
      <c r="E47" s="197"/>
      <c r="F47" s="194" t="s">
        <v>230</v>
      </c>
      <c r="G47" s="197"/>
      <c r="H47" s="197"/>
      <c r="I47" s="203"/>
    </row>
    <row r="48" spans="1:9" ht="45" x14ac:dyDescent="0.25">
      <c r="A48" s="202"/>
      <c r="B48" s="197"/>
      <c r="C48" s="198"/>
      <c r="D48" s="197"/>
      <c r="E48" s="197"/>
      <c r="F48" s="194" t="s">
        <v>231</v>
      </c>
      <c r="G48" s="197"/>
      <c r="H48" s="197"/>
      <c r="I48" s="203"/>
    </row>
    <row r="49" spans="1:9" x14ac:dyDescent="0.25">
      <c r="A49" s="202"/>
      <c r="B49" s="197"/>
      <c r="C49" s="198"/>
      <c r="D49" s="197"/>
      <c r="E49" s="197"/>
      <c r="F49" s="194" t="s">
        <v>232</v>
      </c>
      <c r="G49" s="197"/>
      <c r="H49" s="197"/>
      <c r="I49" s="203"/>
    </row>
    <row r="50" spans="1:9" ht="15.75" thickBot="1" x14ac:dyDescent="0.3">
      <c r="A50" s="204"/>
      <c r="B50" s="205"/>
      <c r="C50" s="206"/>
      <c r="D50" s="205"/>
      <c r="E50" s="205"/>
      <c r="F50" s="196" t="s">
        <v>233</v>
      </c>
      <c r="G50" s="205"/>
      <c r="H50" s="205"/>
      <c r="I50" s="207"/>
    </row>
  </sheetData>
  <mergeCells count="58">
    <mergeCell ref="I40:I50"/>
    <mergeCell ref="C40:C50"/>
    <mergeCell ref="I2:I4"/>
    <mergeCell ref="I5:I21"/>
    <mergeCell ref="I22:I27"/>
    <mergeCell ref="I28:I33"/>
    <mergeCell ref="I34:I39"/>
    <mergeCell ref="G40:G50"/>
    <mergeCell ref="H40:H50"/>
    <mergeCell ref="A40:A50"/>
    <mergeCell ref="B40:B50"/>
    <mergeCell ref="D40:D50"/>
    <mergeCell ref="E40:E50"/>
    <mergeCell ref="H34:H39"/>
    <mergeCell ref="F36:F39"/>
    <mergeCell ref="H22:H27"/>
    <mergeCell ref="A28:A33"/>
    <mergeCell ref="B28:B33"/>
    <mergeCell ref="C28:C29"/>
    <mergeCell ref="D28:D33"/>
    <mergeCell ref="E28:E33"/>
    <mergeCell ref="F28:F33"/>
    <mergeCell ref="G28:G33"/>
    <mergeCell ref="H28:H33"/>
    <mergeCell ref="C22:C23"/>
    <mergeCell ref="D22:D27"/>
    <mergeCell ref="E22:E27"/>
    <mergeCell ref="F22:F27"/>
    <mergeCell ref="G22:G27"/>
    <mergeCell ref="C5:C6"/>
    <mergeCell ref="D5:D21"/>
    <mergeCell ref="E5:E21"/>
    <mergeCell ref="F5:F10"/>
    <mergeCell ref="G5:G21"/>
    <mergeCell ref="C7:C9"/>
    <mergeCell ref="C10:C12"/>
    <mergeCell ref="F11:F15"/>
    <mergeCell ref="C13:C15"/>
    <mergeCell ref="F16:F21"/>
    <mergeCell ref="H2:H4"/>
    <mergeCell ref="A2:A4"/>
    <mergeCell ref="B2:B4"/>
    <mergeCell ref="C2:C4"/>
    <mergeCell ref="D2:D4"/>
    <mergeCell ref="E2:E4"/>
    <mergeCell ref="G2:G4"/>
    <mergeCell ref="A5:A21"/>
    <mergeCell ref="B5:B21"/>
    <mergeCell ref="H5:H21"/>
    <mergeCell ref="A22:A27"/>
    <mergeCell ref="B22:B27"/>
    <mergeCell ref="A34:A39"/>
    <mergeCell ref="B34:B39"/>
    <mergeCell ref="C34:C35"/>
    <mergeCell ref="D34:D39"/>
    <mergeCell ref="E34:E39"/>
    <mergeCell ref="F34:F35"/>
    <mergeCell ref="G34:G39"/>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19"/>
  <sheetViews>
    <sheetView topLeftCell="A118" workbookViewId="0">
      <selection activeCell="A45" sqref="A45:W46"/>
    </sheetView>
  </sheetViews>
  <sheetFormatPr baseColWidth="10" defaultRowHeight="15" x14ac:dyDescent="0.25"/>
  <sheetData>
    <row r="1" spans="1:23" x14ac:dyDescent="0.25">
      <c r="A1" s="192" t="s">
        <v>175</v>
      </c>
      <c r="B1" s="192"/>
      <c r="C1" s="192"/>
      <c r="D1" s="192"/>
      <c r="E1" s="192"/>
      <c r="F1" s="192"/>
      <c r="G1" s="192"/>
      <c r="H1" s="192"/>
      <c r="I1" s="192"/>
      <c r="J1" s="192"/>
      <c r="K1" s="192"/>
      <c r="L1" s="192"/>
      <c r="M1" s="192"/>
      <c r="N1" s="192"/>
      <c r="O1" s="192"/>
      <c r="P1" s="192"/>
      <c r="Q1" s="192"/>
      <c r="R1" s="192"/>
      <c r="S1" s="192"/>
      <c r="T1" s="192"/>
      <c r="U1" s="192"/>
      <c r="V1" s="192"/>
      <c r="W1" s="192"/>
    </row>
    <row r="2" spans="1:23" x14ac:dyDescent="0.25">
      <c r="A2" s="192"/>
      <c r="B2" s="192"/>
      <c r="C2" s="192"/>
      <c r="D2" s="192"/>
      <c r="E2" s="192"/>
      <c r="F2" s="192"/>
      <c r="G2" s="192"/>
      <c r="H2" s="192"/>
      <c r="I2" s="192"/>
      <c r="J2" s="192"/>
      <c r="K2" s="192"/>
      <c r="L2" s="192"/>
      <c r="M2" s="192"/>
      <c r="N2" s="192"/>
      <c r="O2" s="192"/>
      <c r="P2" s="192"/>
      <c r="Q2" s="192"/>
      <c r="R2" s="192"/>
      <c r="S2" s="192"/>
      <c r="T2" s="192"/>
      <c r="U2" s="192"/>
      <c r="V2" s="192"/>
      <c r="W2" s="192"/>
    </row>
    <row r="23" spans="1:23" x14ac:dyDescent="0.25">
      <c r="A23" s="192" t="s">
        <v>182</v>
      </c>
      <c r="B23" s="192"/>
      <c r="C23" s="192"/>
      <c r="D23" s="192"/>
      <c r="E23" s="192"/>
      <c r="F23" s="192"/>
      <c r="G23" s="192"/>
      <c r="H23" s="192"/>
      <c r="I23" s="192"/>
      <c r="J23" s="192"/>
      <c r="K23" s="192"/>
      <c r="L23" s="192"/>
      <c r="M23" s="192"/>
      <c r="N23" s="192"/>
      <c r="O23" s="192"/>
      <c r="P23" s="192"/>
      <c r="Q23" s="192"/>
      <c r="R23" s="192"/>
      <c r="S23" s="192"/>
      <c r="T23" s="192"/>
      <c r="U23" s="192"/>
      <c r="V23" s="192"/>
      <c r="W23" s="192"/>
    </row>
    <row r="24" spans="1:23" x14ac:dyDescent="0.25">
      <c r="A24" s="192"/>
      <c r="B24" s="192"/>
      <c r="C24" s="192"/>
      <c r="D24" s="192"/>
      <c r="E24" s="192"/>
      <c r="F24" s="192"/>
      <c r="G24" s="192"/>
      <c r="H24" s="192"/>
      <c r="I24" s="192"/>
      <c r="J24" s="192"/>
      <c r="K24" s="192"/>
      <c r="L24" s="192"/>
      <c r="M24" s="192"/>
      <c r="N24" s="192"/>
      <c r="O24" s="192"/>
      <c r="P24" s="192"/>
      <c r="Q24" s="192"/>
      <c r="R24" s="192"/>
      <c r="S24" s="192"/>
      <c r="T24" s="192"/>
      <c r="U24" s="192"/>
      <c r="V24" s="192"/>
      <c r="W24" s="192"/>
    </row>
    <row r="45" spans="1:23" x14ac:dyDescent="0.25">
      <c r="A45" s="192" t="s">
        <v>183</v>
      </c>
      <c r="B45" s="192"/>
      <c r="C45" s="192"/>
      <c r="D45" s="192"/>
      <c r="E45" s="192"/>
      <c r="F45" s="192"/>
      <c r="G45" s="192"/>
      <c r="H45" s="192"/>
      <c r="I45" s="192"/>
      <c r="J45" s="192"/>
      <c r="K45" s="192"/>
      <c r="L45" s="192"/>
      <c r="M45" s="192"/>
      <c r="N45" s="192"/>
      <c r="O45" s="192"/>
      <c r="P45" s="192"/>
      <c r="Q45" s="192"/>
      <c r="R45" s="192"/>
      <c r="S45" s="192"/>
      <c r="T45" s="192"/>
      <c r="U45" s="192"/>
      <c r="V45" s="192"/>
      <c r="W45" s="192"/>
    </row>
    <row r="46" spans="1:23" x14ac:dyDescent="0.25">
      <c r="A46" s="192"/>
      <c r="B46" s="192"/>
      <c r="C46" s="192"/>
      <c r="D46" s="192"/>
      <c r="E46" s="192"/>
      <c r="F46" s="192"/>
      <c r="G46" s="192"/>
      <c r="H46" s="192"/>
      <c r="I46" s="192"/>
      <c r="J46" s="192"/>
      <c r="K46" s="192"/>
      <c r="L46" s="192"/>
      <c r="M46" s="192"/>
      <c r="N46" s="192"/>
      <c r="O46" s="192"/>
      <c r="P46" s="192"/>
      <c r="Q46" s="192"/>
      <c r="R46" s="192"/>
      <c r="S46" s="192"/>
      <c r="T46" s="192"/>
      <c r="U46" s="192"/>
      <c r="V46" s="192"/>
      <c r="W46" s="192"/>
    </row>
    <row r="69" spans="1:23" x14ac:dyDescent="0.25">
      <c r="A69" s="192" t="s">
        <v>184</v>
      </c>
      <c r="B69" s="192"/>
      <c r="C69" s="192"/>
      <c r="D69" s="192"/>
      <c r="E69" s="192"/>
      <c r="F69" s="192"/>
      <c r="G69" s="192"/>
      <c r="H69" s="192"/>
      <c r="I69" s="192"/>
      <c r="J69" s="192"/>
      <c r="K69" s="192"/>
      <c r="L69" s="192"/>
      <c r="M69" s="192"/>
      <c r="N69" s="192"/>
      <c r="O69" s="192"/>
      <c r="P69" s="192"/>
      <c r="Q69" s="192"/>
      <c r="R69" s="192"/>
      <c r="S69" s="192"/>
      <c r="T69" s="192"/>
      <c r="U69" s="192"/>
      <c r="V69" s="192"/>
      <c r="W69" s="192"/>
    </row>
    <row r="70" spans="1:23" x14ac:dyDescent="0.25">
      <c r="A70" s="192"/>
      <c r="B70" s="192"/>
      <c r="C70" s="192"/>
      <c r="D70" s="192"/>
      <c r="E70" s="192"/>
      <c r="F70" s="192"/>
      <c r="G70" s="192"/>
      <c r="H70" s="192"/>
      <c r="I70" s="192"/>
      <c r="J70" s="192"/>
      <c r="K70" s="192"/>
      <c r="L70" s="192"/>
      <c r="M70" s="192"/>
      <c r="N70" s="192"/>
      <c r="O70" s="192"/>
      <c r="P70" s="192"/>
      <c r="Q70" s="192"/>
      <c r="R70" s="192"/>
      <c r="S70" s="192"/>
      <c r="T70" s="192"/>
      <c r="U70" s="192"/>
      <c r="V70" s="192"/>
      <c r="W70" s="192"/>
    </row>
    <row r="93" spans="1:23" x14ac:dyDescent="0.25">
      <c r="A93" s="192" t="s">
        <v>185</v>
      </c>
      <c r="B93" s="192"/>
      <c r="C93" s="192"/>
      <c r="D93" s="192"/>
      <c r="E93" s="192"/>
      <c r="F93" s="192"/>
      <c r="G93" s="192"/>
      <c r="H93" s="192"/>
      <c r="I93" s="192"/>
      <c r="J93" s="192"/>
      <c r="K93" s="192"/>
      <c r="L93" s="192"/>
      <c r="M93" s="192"/>
      <c r="N93" s="192"/>
      <c r="O93" s="192"/>
      <c r="P93" s="192"/>
      <c r="Q93" s="192"/>
      <c r="R93" s="192"/>
      <c r="S93" s="192"/>
      <c r="T93" s="192"/>
      <c r="U93" s="192"/>
      <c r="V93" s="192"/>
      <c r="W93" s="192"/>
    </row>
    <row r="94" spans="1:23" x14ac:dyDescent="0.25">
      <c r="A94" s="192"/>
      <c r="B94" s="192"/>
      <c r="C94" s="192"/>
      <c r="D94" s="192"/>
      <c r="E94" s="192"/>
      <c r="F94" s="192"/>
      <c r="G94" s="192"/>
      <c r="H94" s="192"/>
      <c r="I94" s="192"/>
      <c r="J94" s="192"/>
      <c r="K94" s="192"/>
      <c r="L94" s="192"/>
      <c r="M94" s="192"/>
      <c r="N94" s="192"/>
      <c r="O94" s="192"/>
      <c r="P94" s="192"/>
      <c r="Q94" s="192"/>
      <c r="R94" s="192"/>
      <c r="S94" s="192"/>
      <c r="T94" s="192"/>
      <c r="U94" s="192"/>
      <c r="V94" s="192"/>
      <c r="W94" s="192"/>
    </row>
    <row r="118" spans="1:23" x14ac:dyDescent="0.25">
      <c r="A118" s="192" t="s">
        <v>186</v>
      </c>
      <c r="B118" s="192"/>
      <c r="C118" s="192"/>
      <c r="D118" s="192"/>
      <c r="E118" s="192"/>
      <c r="F118" s="192"/>
      <c r="G118" s="192"/>
      <c r="H118" s="192"/>
      <c r="I118" s="192"/>
      <c r="J118" s="192"/>
      <c r="K118" s="192"/>
      <c r="L118" s="192"/>
      <c r="M118" s="192"/>
      <c r="N118" s="192"/>
      <c r="O118" s="192"/>
      <c r="P118" s="192"/>
      <c r="Q118" s="192"/>
      <c r="R118" s="192"/>
      <c r="S118" s="192"/>
      <c r="T118" s="192"/>
      <c r="U118" s="192"/>
      <c r="V118" s="192"/>
      <c r="W118" s="192"/>
    </row>
    <row r="119" spans="1:23" x14ac:dyDescent="0.25">
      <c r="A119" s="192"/>
      <c r="B119" s="192"/>
      <c r="C119" s="192"/>
      <c r="D119" s="192"/>
      <c r="E119" s="192"/>
      <c r="F119" s="192"/>
      <c r="G119" s="192"/>
      <c r="H119" s="192"/>
      <c r="I119" s="192"/>
      <c r="J119" s="192"/>
      <c r="K119" s="192"/>
      <c r="L119" s="192"/>
      <c r="M119" s="192"/>
      <c r="N119" s="192"/>
      <c r="O119" s="192"/>
      <c r="P119" s="192"/>
      <c r="Q119" s="192"/>
      <c r="R119" s="192"/>
      <c r="S119" s="192"/>
      <c r="T119" s="192"/>
      <c r="U119" s="192"/>
      <c r="V119" s="192"/>
      <c r="W119" s="192"/>
    </row>
  </sheetData>
  <mergeCells count="6">
    <mergeCell ref="A118:W119"/>
    <mergeCell ref="A1:W2"/>
    <mergeCell ref="A23:W24"/>
    <mergeCell ref="A45:W46"/>
    <mergeCell ref="A69:W70"/>
    <mergeCell ref="A93:W94"/>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39"/>
  <sheetViews>
    <sheetView workbookViewId="0">
      <selection activeCell="C12" sqref="C12"/>
    </sheetView>
  </sheetViews>
  <sheetFormatPr baseColWidth="10" defaultRowHeight="15" x14ac:dyDescent="0.25"/>
  <cols>
    <col min="2" max="2" width="14.28515625" customWidth="1"/>
    <col min="3" max="3" width="34.5703125" customWidth="1"/>
    <col min="4" max="4" width="22.42578125" customWidth="1"/>
    <col min="11" max="11" width="13.42578125" bestFit="1" customWidth="1"/>
    <col min="13" max="13" width="45.42578125" customWidth="1"/>
  </cols>
  <sheetData>
    <row r="1" spans="1:13" ht="18" x14ac:dyDescent="0.25">
      <c r="A1" s="208" t="s">
        <v>237</v>
      </c>
      <c r="B1" s="56"/>
      <c r="C1" s="56"/>
      <c r="D1" s="56"/>
      <c r="E1" s="209"/>
      <c r="F1" s="56"/>
      <c r="G1" s="56"/>
      <c r="H1" s="56"/>
      <c r="I1" s="56"/>
      <c r="J1" s="56"/>
      <c r="L1" s="56"/>
    </row>
    <row r="2" spans="1:13" ht="18" x14ac:dyDescent="0.25">
      <c r="A2" s="208" t="s">
        <v>238</v>
      </c>
      <c r="B2" s="56"/>
      <c r="C2" s="56"/>
      <c r="D2" s="56"/>
      <c r="E2" s="209"/>
      <c r="F2" s="56"/>
      <c r="G2" s="56"/>
      <c r="H2" s="56"/>
      <c r="I2" s="56"/>
      <c r="J2" s="56"/>
      <c r="L2" s="56"/>
    </row>
    <row r="3" spans="1:13" x14ac:dyDescent="0.25">
      <c r="A3" s="210"/>
      <c r="B3" s="56"/>
      <c r="C3" s="56"/>
      <c r="D3" s="56"/>
      <c r="E3" s="209"/>
      <c r="F3" s="56"/>
      <c r="G3" s="56"/>
      <c r="H3" s="56"/>
      <c r="I3" s="56"/>
      <c r="J3" s="56"/>
      <c r="L3" s="56"/>
    </row>
    <row r="4" spans="1:13" x14ac:dyDescent="0.25">
      <c r="A4" s="56"/>
      <c r="B4" s="56"/>
      <c r="C4" s="56"/>
      <c r="D4" s="56"/>
      <c r="E4" s="209"/>
      <c r="F4" s="56"/>
      <c r="G4" s="56"/>
      <c r="H4" s="56"/>
      <c r="I4" s="56"/>
      <c r="J4" s="56"/>
      <c r="L4" s="56"/>
    </row>
    <row r="5" spans="1:13" ht="84" x14ac:dyDescent="0.25">
      <c r="A5" s="211" t="s">
        <v>239</v>
      </c>
      <c r="B5" s="211" t="s">
        <v>240</v>
      </c>
      <c r="C5" s="211" t="s">
        <v>254</v>
      </c>
      <c r="D5" s="211" t="s">
        <v>241</v>
      </c>
      <c r="E5" s="211" t="s">
        <v>242</v>
      </c>
      <c r="F5" s="211" t="s">
        <v>243</v>
      </c>
      <c r="G5" s="211" t="s">
        <v>244</v>
      </c>
      <c r="H5" s="211" t="s">
        <v>245</v>
      </c>
      <c r="I5" s="211" t="s">
        <v>246</v>
      </c>
      <c r="J5" s="211" t="s">
        <v>247</v>
      </c>
      <c r="K5" s="211" t="s">
        <v>248</v>
      </c>
      <c r="L5" s="211" t="s">
        <v>249</v>
      </c>
      <c r="M5" s="211" t="s">
        <v>255</v>
      </c>
    </row>
    <row r="6" spans="1:13" ht="57" customHeight="1" x14ac:dyDescent="0.25">
      <c r="A6" s="127" t="s">
        <v>182</v>
      </c>
      <c r="B6" s="214" t="s">
        <v>260</v>
      </c>
      <c r="C6" s="201" t="s">
        <v>208</v>
      </c>
      <c r="D6" s="214" t="s">
        <v>256</v>
      </c>
      <c r="E6" s="127" t="s">
        <v>250</v>
      </c>
      <c r="F6" s="219">
        <v>44704</v>
      </c>
      <c r="G6" s="214" t="s">
        <v>251</v>
      </c>
      <c r="H6" s="127" t="s">
        <v>252</v>
      </c>
      <c r="I6" s="127" t="s">
        <v>264</v>
      </c>
      <c r="J6" s="127" t="s">
        <v>264</v>
      </c>
      <c r="K6" s="127" t="s">
        <v>253</v>
      </c>
      <c r="L6" s="213"/>
      <c r="M6" s="220"/>
    </row>
    <row r="7" spans="1:13" ht="30" x14ac:dyDescent="0.25">
      <c r="A7" s="127"/>
      <c r="B7" s="214"/>
      <c r="C7" s="201" t="s">
        <v>188</v>
      </c>
      <c r="D7" s="214"/>
      <c r="E7" s="127"/>
      <c r="F7" s="219"/>
      <c r="G7" s="214"/>
      <c r="H7" s="127"/>
      <c r="I7" s="127"/>
      <c r="J7" s="127"/>
      <c r="K7" s="127"/>
      <c r="L7" s="213"/>
      <c r="M7" s="220"/>
    </row>
    <row r="8" spans="1:13" ht="15" customHeight="1" x14ac:dyDescent="0.25">
      <c r="A8" s="127"/>
      <c r="B8" s="214"/>
      <c r="C8" s="201" t="s">
        <v>204</v>
      </c>
      <c r="D8" s="214"/>
      <c r="E8" s="127"/>
      <c r="F8" s="219"/>
      <c r="G8" s="214"/>
      <c r="H8" s="127"/>
      <c r="I8" s="127"/>
      <c r="J8" s="127"/>
      <c r="K8" s="127"/>
      <c r="L8" s="213"/>
      <c r="M8" s="220"/>
    </row>
    <row r="9" spans="1:13" x14ac:dyDescent="0.25">
      <c r="A9" s="127"/>
      <c r="B9" s="214"/>
      <c r="C9" s="201" t="s">
        <v>205</v>
      </c>
      <c r="D9" s="214"/>
      <c r="E9" s="127"/>
      <c r="F9" s="219"/>
      <c r="G9" s="214"/>
      <c r="H9" s="127"/>
      <c r="I9" s="127"/>
      <c r="J9" s="127"/>
      <c r="K9" s="127"/>
      <c r="L9" s="213"/>
      <c r="M9" s="220"/>
    </row>
    <row r="10" spans="1:13" x14ac:dyDescent="0.25">
      <c r="A10" s="127"/>
      <c r="B10" s="214"/>
      <c r="C10" s="194" t="s">
        <v>213</v>
      </c>
      <c r="D10" s="214"/>
      <c r="E10" s="127"/>
      <c r="F10" s="219"/>
      <c r="G10" s="214"/>
      <c r="H10" s="127"/>
      <c r="I10" s="127"/>
      <c r="J10" s="127"/>
      <c r="K10" s="127"/>
      <c r="L10" s="213"/>
      <c r="M10" s="220"/>
    </row>
    <row r="11" spans="1:13" ht="15" customHeight="1" x14ac:dyDescent="0.25">
      <c r="A11" s="127"/>
      <c r="B11" s="214"/>
      <c r="C11" s="194" t="s">
        <v>215</v>
      </c>
      <c r="D11" s="214"/>
      <c r="E11" s="127"/>
      <c r="F11" s="219"/>
      <c r="G11" s="214"/>
      <c r="H11" s="127"/>
      <c r="I11" s="127"/>
      <c r="J11" s="127"/>
      <c r="K11" s="127"/>
      <c r="L11" s="213"/>
      <c r="M11" s="220"/>
    </row>
    <row r="12" spans="1:13" ht="30" x14ac:dyDescent="0.25">
      <c r="A12" s="127"/>
      <c r="B12" s="214"/>
      <c r="C12" s="194" t="s">
        <v>216</v>
      </c>
      <c r="D12" s="214"/>
      <c r="E12" s="127"/>
      <c r="F12" s="219"/>
      <c r="G12" s="214"/>
      <c r="H12" s="127"/>
      <c r="I12" s="127"/>
      <c r="J12" s="127"/>
      <c r="K12" s="127"/>
      <c r="L12" s="213"/>
      <c r="M12" s="220"/>
    </row>
    <row r="13" spans="1:13" x14ac:dyDescent="0.25">
      <c r="A13" s="127"/>
      <c r="B13" s="214"/>
      <c r="C13" s="194" t="s">
        <v>217</v>
      </c>
      <c r="D13" s="214"/>
      <c r="E13" s="127"/>
      <c r="F13" s="219"/>
      <c r="G13" s="214"/>
      <c r="H13" s="127"/>
      <c r="I13" s="127"/>
      <c r="J13" s="127"/>
      <c r="K13" s="127"/>
      <c r="L13" s="213"/>
      <c r="M13" s="220"/>
    </row>
    <row r="14" spans="1:13" x14ac:dyDescent="0.25">
      <c r="A14" s="127"/>
      <c r="B14" s="214"/>
      <c r="C14" s="194" t="s">
        <v>218</v>
      </c>
      <c r="D14" s="214"/>
      <c r="E14" s="127"/>
      <c r="F14" s="219"/>
      <c r="G14" s="214"/>
      <c r="H14" s="127"/>
      <c r="I14" s="127"/>
      <c r="J14" s="127"/>
      <c r="K14" s="127"/>
      <c r="L14" s="213"/>
      <c r="M14" s="220"/>
    </row>
    <row r="15" spans="1:13" x14ac:dyDescent="0.25">
      <c r="A15" s="127"/>
      <c r="B15" s="214"/>
      <c r="C15" s="194" t="s">
        <v>219</v>
      </c>
      <c r="D15" s="214"/>
      <c r="E15" s="127"/>
      <c r="F15" s="219"/>
      <c r="G15" s="214"/>
      <c r="H15" s="127"/>
      <c r="I15" s="127"/>
      <c r="J15" s="127"/>
      <c r="K15" s="127"/>
      <c r="L15" s="213"/>
      <c r="M15" s="220"/>
    </row>
    <row r="16" spans="1:13" ht="30" x14ac:dyDescent="0.25">
      <c r="A16" s="127"/>
      <c r="B16" s="214"/>
      <c r="C16" s="212" t="s">
        <v>257</v>
      </c>
      <c r="D16" s="214"/>
      <c r="E16" s="127"/>
      <c r="F16" s="219"/>
      <c r="G16" s="214"/>
      <c r="H16" s="127"/>
      <c r="I16" s="127"/>
      <c r="J16" s="127"/>
      <c r="K16" s="127"/>
      <c r="L16" s="213"/>
      <c r="M16" s="220"/>
    </row>
    <row r="17" spans="1:13" ht="60" customHeight="1" x14ac:dyDescent="0.25">
      <c r="A17" s="127"/>
      <c r="B17" s="214"/>
      <c r="C17" s="212" t="s">
        <v>258</v>
      </c>
      <c r="D17" s="214"/>
      <c r="E17" s="127"/>
      <c r="F17" s="219"/>
      <c r="G17" s="214"/>
      <c r="H17" s="127"/>
      <c r="I17" s="127"/>
      <c r="J17" s="127"/>
      <c r="K17" s="127"/>
      <c r="L17" s="213"/>
      <c r="M17" s="220"/>
    </row>
    <row r="18" spans="1:13" ht="45" customHeight="1" x14ac:dyDescent="0.25">
      <c r="A18" s="127"/>
      <c r="B18" s="214"/>
      <c r="C18" s="212" t="s">
        <v>259</v>
      </c>
      <c r="D18" s="214"/>
      <c r="E18" s="127"/>
      <c r="F18" s="219"/>
      <c r="G18" s="214"/>
      <c r="H18" s="127"/>
      <c r="I18" s="127"/>
      <c r="J18" s="127"/>
      <c r="K18" s="127"/>
      <c r="L18" s="213"/>
      <c r="M18" s="220"/>
    </row>
    <row r="19" spans="1:13" ht="75" customHeight="1" x14ac:dyDescent="0.25">
      <c r="A19" s="214" t="s">
        <v>186</v>
      </c>
      <c r="B19" s="214" t="s">
        <v>260</v>
      </c>
      <c r="C19" s="221" t="s">
        <v>208</v>
      </c>
      <c r="D19" s="222" t="s">
        <v>235</v>
      </c>
      <c r="E19" s="127" t="s">
        <v>250</v>
      </c>
      <c r="F19" s="223">
        <v>44704</v>
      </c>
      <c r="G19" s="214" t="s">
        <v>251</v>
      </c>
      <c r="H19" s="127" t="s">
        <v>262</v>
      </c>
      <c r="I19" s="214" t="s">
        <v>263</v>
      </c>
      <c r="J19" s="214" t="s">
        <v>263</v>
      </c>
      <c r="K19" s="127" t="s">
        <v>253</v>
      </c>
      <c r="L19" s="213"/>
      <c r="M19" s="220"/>
    </row>
    <row r="20" spans="1:13" ht="78.75" customHeight="1" x14ac:dyDescent="0.25">
      <c r="A20" s="214"/>
      <c r="B20" s="214"/>
      <c r="C20" s="221" t="s">
        <v>261</v>
      </c>
      <c r="D20" s="222"/>
      <c r="E20" s="127"/>
      <c r="F20" s="214"/>
      <c r="G20" s="214"/>
      <c r="H20" s="127"/>
      <c r="I20" s="214"/>
      <c r="J20" s="214"/>
      <c r="K20" s="127"/>
      <c r="L20" s="213"/>
      <c r="M20" s="220"/>
    </row>
    <row r="21" spans="1:13" ht="60" customHeight="1" x14ac:dyDescent="0.25">
      <c r="A21" s="217"/>
      <c r="B21" s="22"/>
      <c r="C21" s="216"/>
      <c r="D21" s="217"/>
      <c r="E21" s="218"/>
      <c r="F21" s="217"/>
      <c r="G21" s="217"/>
      <c r="H21" s="217"/>
      <c r="I21" s="217"/>
      <c r="J21" s="217"/>
      <c r="K21" s="217"/>
      <c r="L21" s="217"/>
    </row>
    <row r="22" spans="1:13" ht="45" customHeight="1" x14ac:dyDescent="0.25">
      <c r="A22" s="217"/>
      <c r="B22" s="22"/>
      <c r="C22" s="216"/>
      <c r="D22" s="217"/>
      <c r="E22" s="218"/>
      <c r="F22" s="217"/>
      <c r="G22" s="217"/>
      <c r="H22" s="217"/>
      <c r="I22" s="217"/>
      <c r="J22" s="217"/>
      <c r="K22" s="217"/>
      <c r="L22" s="217"/>
    </row>
    <row r="23" spans="1:13" ht="15" customHeight="1" x14ac:dyDescent="0.25">
      <c r="A23" s="217"/>
      <c r="B23" s="22"/>
      <c r="C23" s="216"/>
      <c r="D23" s="217"/>
      <c r="E23" s="218"/>
      <c r="F23" s="217"/>
      <c r="G23" s="217"/>
      <c r="H23" s="217"/>
      <c r="I23" s="217"/>
      <c r="J23" s="217"/>
      <c r="K23" s="217"/>
      <c r="L23" s="217"/>
    </row>
    <row r="24" spans="1:13" x14ac:dyDescent="0.25">
      <c r="A24" s="217"/>
      <c r="B24" s="22"/>
      <c r="C24" s="215"/>
      <c r="D24" s="217"/>
      <c r="E24" s="218"/>
      <c r="F24" s="217"/>
      <c r="G24" s="217"/>
      <c r="H24" s="217"/>
      <c r="I24" s="217"/>
      <c r="J24" s="217"/>
      <c r="K24" s="217"/>
      <c r="L24" s="217"/>
    </row>
    <row r="25" spans="1:13" x14ac:dyDescent="0.25">
      <c r="A25" s="217"/>
      <c r="B25" s="22"/>
      <c r="C25" s="215"/>
      <c r="D25" s="217"/>
      <c r="E25" s="218"/>
      <c r="F25" s="217"/>
      <c r="G25" s="217"/>
      <c r="H25" s="217"/>
      <c r="I25" s="217"/>
      <c r="J25" s="217"/>
      <c r="K25" s="217"/>
      <c r="L25" s="217"/>
    </row>
    <row r="26" spans="1:13" x14ac:dyDescent="0.25">
      <c r="A26" s="216"/>
      <c r="B26" s="22"/>
      <c r="C26" s="215"/>
      <c r="D26" s="216"/>
      <c r="E26" s="216"/>
      <c r="F26" s="216"/>
      <c r="G26" s="216"/>
      <c r="H26" s="216"/>
      <c r="I26" s="216"/>
      <c r="J26" s="216"/>
      <c r="K26" s="216"/>
      <c r="L26" s="216"/>
    </row>
    <row r="27" spans="1:13" x14ac:dyDescent="0.25">
      <c r="A27" s="216"/>
      <c r="B27" s="22"/>
      <c r="C27" s="215"/>
      <c r="D27" s="216"/>
      <c r="E27" s="216"/>
      <c r="F27" s="216"/>
      <c r="G27" s="216"/>
      <c r="H27" s="216"/>
      <c r="I27" s="216"/>
      <c r="J27" s="216"/>
      <c r="K27" s="216"/>
      <c r="L27" s="216"/>
    </row>
    <row r="28" spans="1:13" x14ac:dyDescent="0.25">
      <c r="A28" s="216"/>
      <c r="B28" s="22"/>
      <c r="C28" s="215"/>
      <c r="D28" s="216"/>
      <c r="E28" s="216"/>
      <c r="F28" s="216"/>
      <c r="G28" s="216"/>
      <c r="H28" s="216"/>
      <c r="I28" s="216"/>
      <c r="J28" s="216"/>
      <c r="K28" s="216"/>
      <c r="L28" s="216"/>
    </row>
    <row r="29" spans="1:13" x14ac:dyDescent="0.25">
      <c r="A29" s="216"/>
      <c r="B29" s="22"/>
      <c r="C29" s="216"/>
      <c r="D29" s="216"/>
      <c r="E29" s="216"/>
      <c r="F29" s="216"/>
      <c r="G29" s="216"/>
      <c r="H29" s="216"/>
      <c r="I29" s="216"/>
      <c r="J29" s="216"/>
      <c r="K29" s="216"/>
      <c r="L29" s="216"/>
    </row>
    <row r="30" spans="1:13" x14ac:dyDescent="0.25">
      <c r="A30" s="216"/>
      <c r="B30" s="22"/>
      <c r="C30" s="215"/>
      <c r="D30" s="216"/>
      <c r="E30" s="216"/>
      <c r="F30" s="216"/>
      <c r="G30" s="216"/>
      <c r="H30" s="216"/>
      <c r="I30" s="216"/>
      <c r="J30" s="216"/>
      <c r="K30" s="216"/>
      <c r="L30" s="216"/>
    </row>
    <row r="31" spans="1:13" x14ac:dyDescent="0.25">
      <c r="A31" s="216"/>
      <c r="B31" s="22"/>
      <c r="C31" s="215"/>
      <c r="D31" s="216"/>
      <c r="E31" s="216"/>
      <c r="F31" s="216"/>
      <c r="G31" s="216"/>
      <c r="H31" s="216"/>
      <c r="I31" s="216"/>
      <c r="J31" s="216"/>
      <c r="K31" s="216"/>
      <c r="L31" s="216"/>
    </row>
    <row r="32" spans="1:13" x14ac:dyDescent="0.25">
      <c r="A32" s="216"/>
      <c r="B32" s="216"/>
      <c r="C32" s="215"/>
      <c r="D32" s="216"/>
      <c r="E32" s="216"/>
      <c r="F32" s="216"/>
      <c r="G32" s="216"/>
      <c r="H32" s="216"/>
      <c r="I32" s="216"/>
      <c r="J32" s="216"/>
      <c r="K32" s="216"/>
      <c r="L32" s="216"/>
    </row>
    <row r="33" spans="1:12" x14ac:dyDescent="0.25">
      <c r="A33" s="216"/>
      <c r="B33" s="216"/>
      <c r="C33" s="215"/>
      <c r="D33" s="216"/>
      <c r="E33" s="216"/>
      <c r="F33" s="216"/>
      <c r="G33" s="216"/>
      <c r="H33" s="216"/>
      <c r="I33" s="216"/>
      <c r="J33" s="216"/>
      <c r="K33" s="216"/>
      <c r="L33" s="216"/>
    </row>
    <row r="34" spans="1:12" x14ac:dyDescent="0.25">
      <c r="A34" s="216"/>
      <c r="B34" s="216"/>
      <c r="C34" s="216"/>
      <c r="D34" s="216"/>
      <c r="E34" s="216"/>
      <c r="F34" s="216"/>
      <c r="G34" s="216"/>
      <c r="H34" s="216"/>
      <c r="I34" s="216"/>
      <c r="J34" s="216"/>
      <c r="K34" s="216"/>
      <c r="L34" s="216"/>
    </row>
    <row r="35" spans="1:12" x14ac:dyDescent="0.25">
      <c r="A35" s="216"/>
      <c r="B35" s="216"/>
      <c r="C35" s="215"/>
      <c r="D35" s="216"/>
      <c r="E35" s="216"/>
      <c r="F35" s="216"/>
      <c r="G35" s="216"/>
      <c r="H35" s="216"/>
      <c r="I35" s="216"/>
      <c r="J35" s="216"/>
      <c r="K35" s="216"/>
      <c r="L35" s="216"/>
    </row>
    <row r="36" spans="1:12" x14ac:dyDescent="0.25">
      <c r="A36" s="216"/>
      <c r="B36" s="216"/>
      <c r="C36" s="215"/>
      <c r="D36" s="216"/>
      <c r="E36" s="216"/>
      <c r="F36" s="216"/>
      <c r="G36" s="216"/>
      <c r="H36" s="216"/>
      <c r="I36" s="216"/>
      <c r="J36" s="216"/>
      <c r="K36" s="216"/>
      <c r="L36" s="216"/>
    </row>
    <row r="37" spans="1:12" x14ac:dyDescent="0.25">
      <c r="A37" s="216"/>
      <c r="B37" s="216"/>
      <c r="C37" s="215"/>
      <c r="D37" s="216"/>
      <c r="E37" s="216"/>
      <c r="F37" s="216"/>
      <c r="G37" s="216"/>
      <c r="H37" s="216"/>
      <c r="I37" s="216"/>
      <c r="J37" s="216"/>
      <c r="K37" s="216"/>
      <c r="L37" s="216"/>
    </row>
    <row r="38" spans="1:12" x14ac:dyDescent="0.25">
      <c r="A38" s="216"/>
      <c r="B38" s="216"/>
      <c r="C38" s="215"/>
      <c r="D38" s="216"/>
      <c r="E38" s="216"/>
      <c r="F38" s="216"/>
      <c r="G38" s="216"/>
      <c r="H38" s="216"/>
      <c r="I38" s="216"/>
      <c r="J38" s="216"/>
      <c r="K38" s="216"/>
      <c r="L38" s="216"/>
    </row>
    <row r="39" spans="1:12" x14ac:dyDescent="0.25">
      <c r="A39" s="216"/>
      <c r="B39" s="216"/>
      <c r="C39" s="215"/>
      <c r="D39" s="216"/>
      <c r="E39" s="216"/>
      <c r="F39" s="216"/>
      <c r="G39" s="216"/>
      <c r="H39" s="216"/>
      <c r="I39" s="216"/>
      <c r="J39" s="216"/>
      <c r="K39" s="216"/>
      <c r="L39" s="216"/>
    </row>
  </sheetData>
  <mergeCells count="24">
    <mergeCell ref="K19:K20"/>
    <mergeCell ref="L19:L20"/>
    <mergeCell ref="M19:M20"/>
    <mergeCell ref="A19:A20"/>
    <mergeCell ref="B19:B20"/>
    <mergeCell ref="L6:L18"/>
    <mergeCell ref="M6:M18"/>
    <mergeCell ref="D19:D20"/>
    <mergeCell ref="E19:E20"/>
    <mergeCell ref="F19:F20"/>
    <mergeCell ref="G19:G20"/>
    <mergeCell ref="H19:H20"/>
    <mergeCell ref="I19:I20"/>
    <mergeCell ref="J19:J20"/>
    <mergeCell ref="G6:G18"/>
    <mergeCell ref="H6:H18"/>
    <mergeCell ref="J6:J18"/>
    <mergeCell ref="I6:I18"/>
    <mergeCell ref="K6:K18"/>
    <mergeCell ref="A6:A18"/>
    <mergeCell ref="B6:B18"/>
    <mergeCell ref="D6:D18"/>
    <mergeCell ref="E6:E18"/>
    <mergeCell ref="F6:F18"/>
  </mergeCells>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10</vt:i4>
      </vt:variant>
    </vt:vector>
  </HeadingPairs>
  <TitlesOfParts>
    <vt:vector size="10" baseType="lpstr">
      <vt:lpstr>Plan de Pruebas</vt:lpstr>
      <vt:lpstr>Estrategia</vt:lpstr>
      <vt:lpstr>Supuestos</vt:lpstr>
      <vt:lpstr>Estimacion - Desglose</vt:lpstr>
      <vt:lpstr>Factor de Ajuste</vt:lpstr>
      <vt:lpstr>HU</vt:lpstr>
      <vt:lpstr>Casos de Prueba</vt:lpstr>
      <vt:lpstr>Evidencias</vt:lpstr>
      <vt:lpstr>BugTracker</vt:lpstr>
      <vt:lpstr>Preguntas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Marco Fidel Peña Valbuena</dc:creator>
  <cp:lastModifiedBy>Jhon Osma</cp:lastModifiedBy>
  <dcterms:created xsi:type="dcterms:W3CDTF">2019-06-10T22:30:03Z</dcterms:created>
  <dcterms:modified xsi:type="dcterms:W3CDTF">2022-05-24T02:38:03Z</dcterms:modified>
</cp:coreProperties>
</file>